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Лист1!$A$1:$J$39</definedName>
  </definedNames>
  <calcPr calcId="114210"/>
</workbook>
</file>

<file path=xl/calcChain.xml><?xml version="1.0" encoding="utf-8"?>
<calcChain xmlns="http://schemas.openxmlformats.org/spreadsheetml/2006/main">
  <c r="D4" i="1"/>
  <c r="E4"/>
  <c r="F4"/>
  <c r="G4"/>
  <c r="H4"/>
  <c r="D5"/>
  <c r="E5"/>
  <c r="F5"/>
  <c r="G5"/>
  <c r="H5"/>
  <c r="D6"/>
  <c r="E6"/>
  <c r="F6"/>
  <c r="G6"/>
  <c r="H6"/>
  <c r="D7"/>
  <c r="E7"/>
  <c r="F7"/>
  <c r="G7"/>
  <c r="H7"/>
  <c r="D9"/>
  <c r="E9"/>
  <c r="F9"/>
  <c r="G9"/>
  <c r="H9"/>
  <c r="D10"/>
  <c r="E10"/>
  <c r="F10"/>
  <c r="G10"/>
  <c r="H10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17"/>
  <c r="E17"/>
  <c r="F17"/>
  <c r="G17"/>
  <c r="H17"/>
  <c r="D18"/>
  <c r="E18"/>
  <c r="F18"/>
  <c r="G18"/>
  <c r="H18"/>
  <c r="D19"/>
  <c r="E19"/>
  <c r="F19"/>
  <c r="G19"/>
  <c r="H19"/>
  <c r="D20"/>
  <c r="E20"/>
  <c r="F20"/>
  <c r="G20"/>
  <c r="H20"/>
  <c r="D21"/>
  <c r="E21"/>
  <c r="F21"/>
  <c r="G21"/>
  <c r="H21"/>
  <c r="D22"/>
  <c r="E22"/>
  <c r="F22"/>
  <c r="G22"/>
  <c r="H22"/>
  <c r="D23"/>
  <c r="E23"/>
  <c r="F23"/>
  <c r="G23"/>
  <c r="H23"/>
  <c r="D24"/>
  <c r="E24"/>
  <c r="F24"/>
  <c r="G24"/>
  <c r="H24"/>
  <c r="D25"/>
  <c r="E25"/>
  <c r="F25"/>
  <c r="G25"/>
  <c r="H25"/>
  <c r="D27"/>
  <c r="E27"/>
  <c r="F27"/>
  <c r="G27"/>
  <c r="H27"/>
  <c r="D29"/>
  <c r="E29"/>
  <c r="F29"/>
  <c r="G29"/>
  <c r="H29"/>
  <c r="D31"/>
  <c r="E31"/>
  <c r="F31"/>
  <c r="G31"/>
  <c r="H31"/>
  <c r="D32"/>
  <c r="E32"/>
  <c r="F32"/>
  <c r="G32"/>
  <c r="H32"/>
  <c r="D33"/>
  <c r="E33"/>
  <c r="F33"/>
  <c r="G33"/>
  <c r="H33"/>
  <c r="D34"/>
  <c r="E34"/>
  <c r="F34"/>
  <c r="G34"/>
  <c r="H34"/>
  <c r="D35"/>
  <c r="E35"/>
  <c r="F35"/>
  <c r="G35"/>
  <c r="H35"/>
  <c r="D36"/>
  <c r="E36"/>
  <c r="F36"/>
  <c r="G36"/>
  <c r="H36"/>
  <c r="D37"/>
  <c r="E37"/>
  <c r="F37"/>
  <c r="G37"/>
  <c r="H37"/>
  <c r="D39"/>
  <c r="E39"/>
  <c r="F39"/>
  <c r="G39"/>
  <c r="H39"/>
  <c r="I12"/>
  <c r="J12"/>
  <c r="I27"/>
  <c r="J27"/>
  <c r="I4"/>
  <c r="J4"/>
  <c r="I7"/>
  <c r="J7"/>
  <c r="I5"/>
  <c r="J5"/>
  <c r="I23"/>
  <c r="I6"/>
  <c r="J6"/>
  <c r="I33"/>
  <c r="J33"/>
  <c r="I15"/>
  <c r="J15"/>
  <c r="I37"/>
  <c r="J37"/>
  <c r="I14"/>
  <c r="J14"/>
  <c r="I19"/>
  <c r="J19"/>
  <c r="I9"/>
  <c r="J9"/>
  <c r="I17"/>
  <c r="J17"/>
  <c r="I21"/>
  <c r="J21"/>
  <c r="I25"/>
  <c r="J25"/>
  <c r="I31"/>
  <c r="J31"/>
  <c r="I35"/>
  <c r="J35"/>
  <c r="I20"/>
  <c r="J20"/>
  <c r="I24"/>
  <c r="J24"/>
  <c r="I29"/>
  <c r="J29"/>
  <c r="I34"/>
  <c r="J34"/>
  <c r="I39"/>
  <c r="J39"/>
  <c r="I10"/>
  <c r="J10"/>
  <c r="I13"/>
  <c r="J13"/>
  <c r="I18"/>
  <c r="J18"/>
  <c r="I22"/>
  <c r="J22"/>
  <c r="I32"/>
  <c r="J32"/>
  <c r="I36"/>
  <c r="J36"/>
  <c r="J23"/>
</calcChain>
</file>

<file path=xl/sharedStrings.xml><?xml version="1.0" encoding="utf-8"?>
<sst xmlns="http://schemas.openxmlformats.org/spreadsheetml/2006/main" count="235" uniqueCount="64">
  <si>
    <t>Адрес дома</t>
  </si>
  <si>
    <t>Ул. имени Владимира Ильича Ленина, д. 7</t>
  </si>
  <si>
    <t>Ул. имени Владимира Ильича Ленина, д. 10</t>
  </si>
  <si>
    <t>Ул. имени Владимира Ильича Ленина, д. 11</t>
  </si>
  <si>
    <t>Ул. имени Владимира Ильича Ленина, д. 17</t>
  </si>
  <si>
    <t>Ул. имени 50-летия Камчатского комсомола, д. 4</t>
  </si>
  <si>
    <t>Ул. имени 50-летия Камчатского комсомола, д. 6</t>
  </si>
  <si>
    <t>Ул. имени Г.И. Чубарова, д. 8</t>
  </si>
  <si>
    <t>Ул. имени Г.И. Чубарова, д. 11</t>
  </si>
  <si>
    <t>Ул. имени Г.И. Чубарова, д. 18</t>
  </si>
  <si>
    <t>Ул. имени Г.И. Чубарова, д. 20</t>
  </si>
  <si>
    <t>Ул. Обухова, д. 1</t>
  </si>
  <si>
    <t>Ул. Обухова, д. 3</t>
  </si>
  <si>
    <t>Ул. Обухова, д. 11</t>
  </si>
  <si>
    <t>Ул. Обухова, д. 13</t>
  </si>
  <si>
    <t>Ул. Обухова, д. 15</t>
  </si>
  <si>
    <t>Ул. Обухова, д. 17</t>
  </si>
  <si>
    <t>Ул. Обухова, д. 25</t>
  </si>
  <si>
    <t>Ул. Обухова, д. 29</t>
  </si>
  <si>
    <t>Ул. Обухова, д. 33</t>
  </si>
  <si>
    <t>Ул. Поротова, д. 35</t>
  </si>
  <si>
    <t>Ул. Совхозная, д. 9</t>
  </si>
  <si>
    <t>Ул. Космонавтов, д. 2</t>
  </si>
  <si>
    <t>Ул. Космонавтов, д. 2 «А»</t>
  </si>
  <si>
    <t>Ул. Космонавтов, д. 3</t>
  </si>
  <si>
    <t>Ул. Космонавтов, д. 4</t>
  </si>
  <si>
    <t>Ул. Космонавтов, д. 5</t>
  </si>
  <si>
    <t>Ул. Космонавтов, д. 7</t>
  </si>
  <si>
    <t>Ул. Космонавтов, д. 9</t>
  </si>
  <si>
    <t>Ул. имени Георгия Игнатьевича Бекерева, д. 18</t>
  </si>
  <si>
    <t>Стоимость 1 кв.м. / мес (общая)</t>
  </si>
  <si>
    <t>Стоимость 1 кв.м. / год (общая)</t>
  </si>
  <si>
    <t>№ п.п.</t>
  </si>
  <si>
    <t>Распоряжение Администрации</t>
  </si>
  <si>
    <t>Распоряжение КУМИ</t>
  </si>
  <si>
    <t>Срок отказа</t>
  </si>
  <si>
    <t>ДНПЗ / время</t>
  </si>
  <si>
    <t>ДОПЗ / время</t>
  </si>
  <si>
    <t>Вскрытие конвертов / время</t>
  </si>
  <si>
    <t>Рассмотрение заявок / время</t>
  </si>
  <si>
    <t>Конкурс / время</t>
  </si>
  <si>
    <t>10.00</t>
  </si>
  <si>
    <t>10.10</t>
  </si>
  <si>
    <t>10.20</t>
  </si>
  <si>
    <t>10.30</t>
  </si>
  <si>
    <t>10.40</t>
  </si>
  <si>
    <t>10.50</t>
  </si>
  <si>
    <t>11.00</t>
  </si>
  <si>
    <t>11.10</t>
  </si>
  <si>
    <t>11.20</t>
  </si>
  <si>
    <t>11.30</t>
  </si>
  <si>
    <t>11.40</t>
  </si>
  <si>
    <t>11.50</t>
  </si>
  <si>
    <t>12.00</t>
  </si>
  <si>
    <t>12.10</t>
  </si>
  <si>
    <t>12.20</t>
  </si>
  <si>
    <t>12.30</t>
  </si>
  <si>
    <t>12.40</t>
  </si>
  <si>
    <t>12.50</t>
  </si>
  <si>
    <t>Управляющая организация</t>
  </si>
  <si>
    <t xml:space="preserve">содержание  общедомового имущества </t>
  </si>
  <si>
    <t>аварийное обслуживание коммунальных внутридомовых сетей</t>
  </si>
  <si>
    <t>Стоимость содержания  1 кв.м. жилого помещения в год</t>
  </si>
  <si>
    <t>Стоимость содержания  1 кв.м. жилого помещения в месяц с разбивкой по услугам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</si>
</sst>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10" zoomScaleSheetLayoutView="70" workbookViewId="0">
      <selection activeCell="D48" sqref="D48"/>
    </sheetView>
  </sheetViews>
  <sheetFormatPr defaultRowHeight="15"/>
  <cols>
    <col min="1" max="1" width="9.28515625" bestFit="1" customWidth="1"/>
    <col min="2" max="2" width="45.140625" customWidth="1"/>
    <col min="3" max="3" width="14.5703125" customWidth="1"/>
    <col min="4" max="4" width="18.140625" customWidth="1"/>
    <col min="5" max="5" width="19.28515625" customWidth="1"/>
    <col min="6" max="6" width="15.5703125" customWidth="1"/>
    <col min="7" max="7" width="14" customWidth="1"/>
    <col min="8" max="8" width="16.5703125" customWidth="1"/>
    <col min="9" max="9" width="11.42578125" customWidth="1"/>
    <col min="10" max="10" width="9.42578125" customWidth="1"/>
    <col min="12" max="13" width="9.42578125" customWidth="1"/>
    <col min="14" max="14" width="26.85546875" customWidth="1"/>
    <col min="15" max="15" width="13.85546875" customWidth="1"/>
    <col min="16" max="16" width="12.85546875" customWidth="1"/>
  </cols>
  <sheetData>
    <row r="1" spans="1:10" ht="51.75" customHeight="1">
      <c r="A1" s="36" t="s">
        <v>32</v>
      </c>
      <c r="B1" s="32" t="s">
        <v>0</v>
      </c>
      <c r="C1" s="23" t="s">
        <v>63</v>
      </c>
      <c r="D1" s="24"/>
      <c r="E1" s="25"/>
      <c r="F1" s="23" t="s">
        <v>62</v>
      </c>
      <c r="G1" s="24"/>
      <c r="H1" s="25"/>
      <c r="I1" s="28" t="s">
        <v>30</v>
      </c>
      <c r="J1" s="30" t="s">
        <v>31</v>
      </c>
    </row>
    <row r="2" spans="1:10" ht="126" customHeight="1">
      <c r="A2" s="36"/>
      <c r="B2" s="33"/>
      <c r="C2" s="4" t="s">
        <v>59</v>
      </c>
      <c r="D2" s="4" t="s">
        <v>60</v>
      </c>
      <c r="E2" s="4" t="s">
        <v>61</v>
      </c>
      <c r="F2" s="4" t="s">
        <v>59</v>
      </c>
      <c r="G2" s="4" t="s">
        <v>60</v>
      </c>
      <c r="H2" s="4" t="s">
        <v>61</v>
      </c>
      <c r="I2" s="29"/>
      <c r="J2" s="31"/>
    </row>
    <row r="3" spans="1:10">
      <c r="A3" s="26"/>
      <c r="B3" s="27"/>
      <c r="C3" s="27"/>
      <c r="D3" s="27"/>
      <c r="E3" s="27"/>
      <c r="F3" s="27"/>
      <c r="G3" s="27"/>
      <c r="H3" s="27"/>
      <c r="I3" s="27"/>
      <c r="J3" s="27"/>
    </row>
    <row r="4" spans="1:10" ht="26.25" customHeight="1">
      <c r="A4" s="5">
        <v>1</v>
      </c>
      <c r="B4" s="10" t="s">
        <v>1</v>
      </c>
      <c r="C4" s="4">
        <v>9.65</v>
      </c>
      <c r="D4" s="2">
        <f>0.04+0.04+0.09+0.09+0.09+0.09+0.32+0.04+0.09+0.02+0.04+1.76+0.15+6.85+10.54+0.25+0.24+0.4+1.5+0.76+0.28+1.12+0.12+5.97+1.15</f>
        <v>32.04</v>
      </c>
      <c r="E4" s="2">
        <f>0.19+0.07+0.1</f>
        <v>0.36</v>
      </c>
      <c r="F4" s="4">
        <f>C4*12</f>
        <v>115.80000000000001</v>
      </c>
      <c r="G4" s="2">
        <f t="shared" ref="G4:H7" si="0">D4*12</f>
        <v>384.48</v>
      </c>
      <c r="H4" s="2">
        <f t="shared" si="0"/>
        <v>4.32</v>
      </c>
      <c r="I4" s="6">
        <f>C4+D4+E4</f>
        <v>42.05</v>
      </c>
      <c r="J4" s="7">
        <f>I4*12</f>
        <v>504.59999999999997</v>
      </c>
    </row>
    <row r="5" spans="1:10" ht="26.25" customHeight="1">
      <c r="A5" s="5">
        <v>2</v>
      </c>
      <c r="B5" s="10" t="s">
        <v>2</v>
      </c>
      <c r="C5" s="4">
        <v>9.65</v>
      </c>
      <c r="D5" s="4">
        <f>0.04+0.04+0.09+0.09+0.09+0.09+0.32+0.04+0.09+0.02+0.04+1.76+0.15+6.85+10.54+0.25+0.24+0.4+1.5+0.76+0.28+1.12+0.12+5.97+1.15</f>
        <v>32.04</v>
      </c>
      <c r="E5" s="2">
        <f>0.18+0.07+0.09</f>
        <v>0.33999999999999997</v>
      </c>
      <c r="F5" s="4">
        <f>C5*12</f>
        <v>115.80000000000001</v>
      </c>
      <c r="G5" s="4">
        <f t="shared" si="0"/>
        <v>384.48</v>
      </c>
      <c r="H5" s="2">
        <f t="shared" si="0"/>
        <v>4.08</v>
      </c>
      <c r="I5" s="6">
        <f>C5+D5+E5</f>
        <v>42.03</v>
      </c>
      <c r="J5" s="7">
        <f>I5*12</f>
        <v>504.36</v>
      </c>
    </row>
    <row r="6" spans="1:10" ht="26.25" customHeight="1">
      <c r="A6" s="5">
        <v>3</v>
      </c>
      <c r="B6" s="10" t="s">
        <v>3</v>
      </c>
      <c r="C6" s="4">
        <v>9.65</v>
      </c>
      <c r="D6" s="4">
        <f>0.04+0.04+0.09+0.09+0.09+0.09+0.32+0.04+0.09+0.02+0.04+1.76+0.15+6.85+10.54+0.25+0.24+0.4+1.5+0.76+0.28+1.12+0.12+5.97+1.15</f>
        <v>32.04</v>
      </c>
      <c r="E6" s="2">
        <f>0.18+0.07+0.09</f>
        <v>0.33999999999999997</v>
      </c>
      <c r="F6" s="4">
        <f>C6*12</f>
        <v>115.80000000000001</v>
      </c>
      <c r="G6" s="4">
        <f t="shared" si="0"/>
        <v>384.48</v>
      </c>
      <c r="H6" s="2">
        <f t="shared" si="0"/>
        <v>4.08</v>
      </c>
      <c r="I6" s="6">
        <f>C6+D6+E6</f>
        <v>42.03</v>
      </c>
      <c r="J6" s="7">
        <f>I6*12</f>
        <v>504.36</v>
      </c>
    </row>
    <row r="7" spans="1:10" ht="26.25" customHeight="1">
      <c r="A7" s="5">
        <v>4</v>
      </c>
      <c r="B7" s="10" t="s">
        <v>4</v>
      </c>
      <c r="C7" s="4">
        <v>9.65</v>
      </c>
      <c r="D7" s="2">
        <f>0.04+0.04+0.41+0.86+0.09+0.09+0.09+0.06+0.06+0.06+0.03+0.03+0.09+0.32+0.04+0.02+0.09+0.03+0.02+0.02+0.04+1.76+0.15+6.85+10.54+0.25+0.24+0.4+1.5+0.76+0.28+1.12+0.12+5.97+1.15</f>
        <v>33.619999999999997</v>
      </c>
      <c r="E7" s="2">
        <f>0.54+0.07+0.1</f>
        <v>0.71000000000000008</v>
      </c>
      <c r="F7" s="4">
        <f>C7*12</f>
        <v>115.80000000000001</v>
      </c>
      <c r="G7" s="2">
        <f t="shared" si="0"/>
        <v>403.43999999999994</v>
      </c>
      <c r="H7" s="2">
        <f t="shared" si="0"/>
        <v>8.5200000000000014</v>
      </c>
      <c r="I7" s="6">
        <f>C7+D7+E7</f>
        <v>43.98</v>
      </c>
      <c r="J7" s="7">
        <f>I7*12</f>
        <v>527.76</v>
      </c>
    </row>
    <row r="8" spans="1:10">
      <c r="A8" s="34"/>
      <c r="B8" s="35"/>
      <c r="C8" s="35"/>
      <c r="D8" s="35"/>
      <c r="E8" s="35"/>
      <c r="F8" s="35"/>
      <c r="G8" s="35"/>
      <c r="H8" s="35"/>
      <c r="I8" s="35"/>
      <c r="J8" s="35"/>
    </row>
    <row r="9" spans="1:10" ht="26.25" customHeight="1">
      <c r="A9" s="5">
        <v>5</v>
      </c>
      <c r="B9" s="3" t="s">
        <v>5</v>
      </c>
      <c r="C9" s="4">
        <v>9.65</v>
      </c>
      <c r="D9" s="4">
        <f>0.04+0.04+0.09+0.09+0.09+0.09+0.32+0.04+0.09+0.02+0.04+1.76+0.15+6.85+10.54+0.25+0.24+0.4+1.5+0.76+0.28+1.12+0.12+5.97+1.15</f>
        <v>32.04</v>
      </c>
      <c r="E9" s="4">
        <f>0.18+0.07+0.09</f>
        <v>0.33999999999999997</v>
      </c>
      <c r="F9" s="4">
        <f t="shared" ref="F9:H10" si="1">C9*12</f>
        <v>115.80000000000001</v>
      </c>
      <c r="G9" s="4">
        <f t="shared" si="1"/>
        <v>384.48</v>
      </c>
      <c r="H9" s="4">
        <f t="shared" si="1"/>
        <v>4.08</v>
      </c>
      <c r="I9" s="6">
        <f>C9+D9+E9</f>
        <v>42.03</v>
      </c>
      <c r="J9" s="7">
        <f>I9*12</f>
        <v>504.36</v>
      </c>
    </row>
    <row r="10" spans="1:10" ht="26.25" customHeight="1">
      <c r="A10" s="5">
        <v>6</v>
      </c>
      <c r="B10" s="3" t="s">
        <v>6</v>
      </c>
      <c r="C10" s="4">
        <v>9.65</v>
      </c>
      <c r="D10" s="4">
        <f>0.04+0.04+0.09+0.09+0.09+0.09+0.32+0.04+0.09+0.02+0.04+1.76+0.15+6.85+10.54+0.25+0.24+0.4+1.5+0.76+0.28+1.12+0.12+5.97+1.15</f>
        <v>32.04</v>
      </c>
      <c r="E10" s="4">
        <f>0.18+0.07+0.09</f>
        <v>0.33999999999999997</v>
      </c>
      <c r="F10" s="4">
        <f t="shared" si="1"/>
        <v>115.80000000000001</v>
      </c>
      <c r="G10" s="4">
        <f t="shared" si="1"/>
        <v>384.48</v>
      </c>
      <c r="H10" s="4">
        <f t="shared" si="1"/>
        <v>4.08</v>
      </c>
      <c r="I10" s="6">
        <f>C10+D10+E10</f>
        <v>42.03</v>
      </c>
      <c r="J10" s="7">
        <f>I10*12</f>
        <v>504.36</v>
      </c>
    </row>
    <row r="11" spans="1:10">
      <c r="A11" s="26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.75" customHeight="1">
      <c r="A12" s="5">
        <v>7</v>
      </c>
      <c r="B12" s="10" t="s">
        <v>7</v>
      </c>
      <c r="C12" s="4">
        <v>9.65</v>
      </c>
      <c r="D12" s="2">
        <f>0.04+0.04+0.41+0.86+0.09+0.09+0.09+0.06+0.06+0.06+0.03+0.03+0.09+0.32+0.04+0.02+0.09+0.03+0.02+0.02+0.04+1.76+0.15+6.85+10.54+0.25+0.24+0.4+1.5+0.76+0.28+1.12+0.12+5.97+1.15</f>
        <v>33.619999999999997</v>
      </c>
      <c r="E12" s="2">
        <f>0.54+0.07+0.1</f>
        <v>0.71000000000000008</v>
      </c>
      <c r="F12" s="4">
        <f t="shared" ref="F12:H15" si="2">C12*12</f>
        <v>115.80000000000001</v>
      </c>
      <c r="G12" s="2">
        <f t="shared" si="2"/>
        <v>403.43999999999994</v>
      </c>
      <c r="H12" s="2">
        <f t="shared" si="2"/>
        <v>8.5200000000000014</v>
      </c>
      <c r="I12" s="6">
        <f>C12+D12+E12</f>
        <v>43.98</v>
      </c>
      <c r="J12" s="7">
        <f>I12*12</f>
        <v>527.76</v>
      </c>
    </row>
    <row r="13" spans="1:10" ht="15.75" customHeight="1">
      <c r="A13" s="5">
        <v>8</v>
      </c>
      <c r="B13" s="10" t="s">
        <v>8</v>
      </c>
      <c r="C13" s="4">
        <v>9.65</v>
      </c>
      <c r="D13" s="4">
        <f>0.04+0.04+0.09+0.09+0.09+0.09+0.32+0.04+0.09+0.02+0.04+1.76+0.15+6.85+10.54+0.25+0.24+0.4+1.5+0.76+0.28+1.12+0.12+5.97+1.15</f>
        <v>32.04</v>
      </c>
      <c r="E13" s="2">
        <f>0.18+0.07+0.09+15.92</f>
        <v>16.260000000000002</v>
      </c>
      <c r="F13" s="4">
        <f t="shared" si="2"/>
        <v>115.80000000000001</v>
      </c>
      <c r="G13" s="4">
        <f t="shared" si="2"/>
        <v>384.48</v>
      </c>
      <c r="H13" s="2">
        <f t="shared" si="2"/>
        <v>195.12</v>
      </c>
      <c r="I13" s="6">
        <f>C13+D13+E13</f>
        <v>57.95</v>
      </c>
      <c r="J13" s="7">
        <f>I13*12</f>
        <v>695.40000000000009</v>
      </c>
    </row>
    <row r="14" spans="1:10" ht="15.75" customHeight="1">
      <c r="A14" s="5">
        <v>9</v>
      </c>
      <c r="B14" s="10" t="s">
        <v>9</v>
      </c>
      <c r="C14" s="4">
        <v>9.65</v>
      </c>
      <c r="D14" s="2">
        <f>0.04+0.04+0.41+0.86+0.09+0.09+0.09+0.06+0.06+0.06+0.03+0.03+0.09+0.32+0.04+0.02+0.09+0.03+0.02+0.02+0.04+1.76+0.15+6.85+10.54+0.25+0.24+0.4+1.5+0.76+0.28+1.12+0.12+5.97+1.15</f>
        <v>33.619999999999997</v>
      </c>
      <c r="E14" s="2">
        <f>0.54+0.07+0.1</f>
        <v>0.71000000000000008</v>
      </c>
      <c r="F14" s="4">
        <f t="shared" si="2"/>
        <v>115.80000000000001</v>
      </c>
      <c r="G14" s="2">
        <f t="shared" si="2"/>
        <v>403.43999999999994</v>
      </c>
      <c r="H14" s="2">
        <f t="shared" si="2"/>
        <v>8.5200000000000014</v>
      </c>
      <c r="I14" s="6">
        <f>C14+D14+E14</f>
        <v>43.98</v>
      </c>
      <c r="J14" s="7">
        <f>I14*12</f>
        <v>527.76</v>
      </c>
    </row>
    <row r="15" spans="1:10" ht="15.75" customHeight="1">
      <c r="A15" s="5">
        <v>10</v>
      </c>
      <c r="B15" s="10" t="s">
        <v>10</v>
      </c>
      <c r="C15" s="4">
        <v>9.65</v>
      </c>
      <c r="D15" s="2">
        <f>0.04+0.04+0.41+0.86+0.09+0.09+0.09+0.06+0.06+0.06+0.03+0.03+0.09+0.32+0.04+0.02+0.09+0.03+0.02+0.02+0.04+1.76+0.15+6.85+10.54+0.25+0.24+0.4+1.5+0.76+0.28+1.12+0.12+5.97+1.15</f>
        <v>33.619999999999997</v>
      </c>
      <c r="E15" s="2">
        <f>0.54+0.07+0.1</f>
        <v>0.71000000000000008</v>
      </c>
      <c r="F15" s="4">
        <f t="shared" si="2"/>
        <v>115.80000000000001</v>
      </c>
      <c r="G15" s="2">
        <f t="shared" si="2"/>
        <v>403.43999999999994</v>
      </c>
      <c r="H15" s="2">
        <f t="shared" si="2"/>
        <v>8.5200000000000014</v>
      </c>
      <c r="I15" s="6">
        <f>C15+D15+E15</f>
        <v>43.98</v>
      </c>
      <c r="J15" s="7">
        <f>I15*12</f>
        <v>527.76</v>
      </c>
    </row>
    <row r="16" spans="1:10" ht="15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.75" customHeight="1">
      <c r="A17" s="5">
        <v>11</v>
      </c>
      <c r="B17" s="3" t="s">
        <v>11</v>
      </c>
      <c r="C17" s="4">
        <v>9.65</v>
      </c>
      <c r="D17" s="4">
        <f t="shared" ref="D17:D25" si="3">0.04+0.04+0.09+0.09+0.09+0.09+0.32+0.04+0.09+0.02+0.04+1.76+0.15+6.85+10.54+0.25+0.24+0.4+1.5+0.76+0.28+1.12+0.12+5.97+1.15</f>
        <v>32.04</v>
      </c>
      <c r="E17" s="4">
        <f t="shared" ref="E17:E25" si="4">0.18+0.07+0.09</f>
        <v>0.33999999999999997</v>
      </c>
      <c r="F17" s="4">
        <f t="shared" ref="F17:F25" si="5">C17*12</f>
        <v>115.80000000000001</v>
      </c>
      <c r="G17" s="4">
        <f t="shared" ref="G17:G25" si="6">D17*12</f>
        <v>384.48</v>
      </c>
      <c r="H17" s="4">
        <f t="shared" ref="H17:H25" si="7">E17*12</f>
        <v>4.08</v>
      </c>
      <c r="I17" s="6">
        <f t="shared" ref="I17:I25" si="8">C17+D17+E17</f>
        <v>42.03</v>
      </c>
      <c r="J17" s="7">
        <f t="shared" ref="J17:J25" si="9">I17*12</f>
        <v>504.36</v>
      </c>
    </row>
    <row r="18" spans="1:10" ht="15.75" customHeight="1">
      <c r="A18" s="5">
        <v>12</v>
      </c>
      <c r="B18" s="3" t="s">
        <v>12</v>
      </c>
      <c r="C18" s="4">
        <v>9.65</v>
      </c>
      <c r="D18" s="4">
        <f t="shared" si="3"/>
        <v>32.04</v>
      </c>
      <c r="E18" s="4">
        <f t="shared" si="4"/>
        <v>0.33999999999999997</v>
      </c>
      <c r="F18" s="4">
        <f t="shared" si="5"/>
        <v>115.80000000000001</v>
      </c>
      <c r="G18" s="4">
        <f t="shared" si="6"/>
        <v>384.48</v>
      </c>
      <c r="H18" s="4">
        <f t="shared" si="7"/>
        <v>4.08</v>
      </c>
      <c r="I18" s="6">
        <f t="shared" si="8"/>
        <v>42.03</v>
      </c>
      <c r="J18" s="7">
        <f t="shared" si="9"/>
        <v>504.36</v>
      </c>
    </row>
    <row r="19" spans="1:10" ht="15.75" customHeight="1">
      <c r="A19" s="5">
        <v>13</v>
      </c>
      <c r="B19" s="3" t="s">
        <v>13</v>
      </c>
      <c r="C19" s="4">
        <v>9.65</v>
      </c>
      <c r="D19" s="4">
        <f t="shared" si="3"/>
        <v>32.04</v>
      </c>
      <c r="E19" s="4">
        <f t="shared" si="4"/>
        <v>0.33999999999999997</v>
      </c>
      <c r="F19" s="4">
        <f t="shared" si="5"/>
        <v>115.80000000000001</v>
      </c>
      <c r="G19" s="4">
        <f t="shared" si="6"/>
        <v>384.48</v>
      </c>
      <c r="H19" s="4">
        <f t="shared" si="7"/>
        <v>4.08</v>
      </c>
      <c r="I19" s="6">
        <f t="shared" si="8"/>
        <v>42.03</v>
      </c>
      <c r="J19" s="7">
        <f t="shared" si="9"/>
        <v>504.36</v>
      </c>
    </row>
    <row r="20" spans="1:10" ht="15.75" customHeight="1">
      <c r="A20" s="5">
        <v>14</v>
      </c>
      <c r="B20" s="3" t="s">
        <v>14</v>
      </c>
      <c r="C20" s="4">
        <v>9.65</v>
      </c>
      <c r="D20" s="4">
        <f>0.04+0.04+0.09+0.09+0.09+0.09+0.32+0.04+0.09+0.02+0.04+1.76+0.15+6.85+10.54+0.25+0.24+0.4+1.5+0.76+0.28+1.12+0.12+5.97+1.15</f>
        <v>32.04</v>
      </c>
      <c r="E20" s="4">
        <f t="shared" si="4"/>
        <v>0.33999999999999997</v>
      </c>
      <c r="F20" s="4">
        <f t="shared" si="5"/>
        <v>115.80000000000001</v>
      </c>
      <c r="G20" s="4">
        <f t="shared" si="6"/>
        <v>384.48</v>
      </c>
      <c r="H20" s="4">
        <f t="shared" si="7"/>
        <v>4.08</v>
      </c>
      <c r="I20" s="6">
        <f t="shared" si="8"/>
        <v>42.03</v>
      </c>
      <c r="J20" s="7">
        <f t="shared" si="9"/>
        <v>504.36</v>
      </c>
    </row>
    <row r="21" spans="1:10" ht="15.75" customHeight="1">
      <c r="A21" s="5">
        <v>15</v>
      </c>
      <c r="B21" s="3" t="s">
        <v>15</v>
      </c>
      <c r="C21" s="4">
        <v>9.65</v>
      </c>
      <c r="D21" s="4">
        <f t="shared" si="3"/>
        <v>32.04</v>
      </c>
      <c r="E21" s="4">
        <f t="shared" si="4"/>
        <v>0.33999999999999997</v>
      </c>
      <c r="F21" s="4">
        <f t="shared" si="5"/>
        <v>115.80000000000001</v>
      </c>
      <c r="G21" s="4">
        <f t="shared" si="6"/>
        <v>384.48</v>
      </c>
      <c r="H21" s="4">
        <f t="shared" si="7"/>
        <v>4.08</v>
      </c>
      <c r="I21" s="6">
        <f t="shared" si="8"/>
        <v>42.03</v>
      </c>
      <c r="J21" s="7">
        <f t="shared" si="9"/>
        <v>504.36</v>
      </c>
    </row>
    <row r="22" spans="1:10" ht="15.75" customHeight="1">
      <c r="A22" s="5">
        <v>16</v>
      </c>
      <c r="B22" s="3" t="s">
        <v>16</v>
      </c>
      <c r="C22" s="4">
        <v>9.65</v>
      </c>
      <c r="D22" s="4">
        <f t="shared" si="3"/>
        <v>32.04</v>
      </c>
      <c r="E22" s="4">
        <f t="shared" si="4"/>
        <v>0.33999999999999997</v>
      </c>
      <c r="F22" s="4">
        <f t="shared" si="5"/>
        <v>115.80000000000001</v>
      </c>
      <c r="G22" s="4">
        <f t="shared" si="6"/>
        <v>384.48</v>
      </c>
      <c r="H22" s="4">
        <f t="shared" si="7"/>
        <v>4.08</v>
      </c>
      <c r="I22" s="6">
        <f t="shared" si="8"/>
        <v>42.03</v>
      </c>
      <c r="J22" s="7">
        <f t="shared" si="9"/>
        <v>504.36</v>
      </c>
    </row>
    <row r="23" spans="1:10" ht="15.75" customHeight="1">
      <c r="A23" s="5">
        <v>17</v>
      </c>
      <c r="B23" s="3" t="s">
        <v>17</v>
      </c>
      <c r="C23" s="4">
        <v>9.65</v>
      </c>
      <c r="D23" s="4">
        <f t="shared" si="3"/>
        <v>32.04</v>
      </c>
      <c r="E23" s="4">
        <f t="shared" si="4"/>
        <v>0.33999999999999997</v>
      </c>
      <c r="F23" s="4">
        <f t="shared" si="5"/>
        <v>115.80000000000001</v>
      </c>
      <c r="G23" s="4">
        <f t="shared" si="6"/>
        <v>384.48</v>
      </c>
      <c r="H23" s="4">
        <f t="shared" si="7"/>
        <v>4.08</v>
      </c>
      <c r="I23" s="6">
        <f t="shared" si="8"/>
        <v>42.03</v>
      </c>
      <c r="J23" s="7">
        <f t="shared" si="9"/>
        <v>504.36</v>
      </c>
    </row>
    <row r="24" spans="1:10" ht="15.75" customHeight="1">
      <c r="A24" s="5">
        <v>18</v>
      </c>
      <c r="B24" s="3" t="s">
        <v>18</v>
      </c>
      <c r="C24" s="4">
        <v>9.65</v>
      </c>
      <c r="D24" s="4">
        <f t="shared" si="3"/>
        <v>32.04</v>
      </c>
      <c r="E24" s="4">
        <f t="shared" si="4"/>
        <v>0.33999999999999997</v>
      </c>
      <c r="F24" s="4">
        <f t="shared" si="5"/>
        <v>115.80000000000001</v>
      </c>
      <c r="G24" s="4">
        <f t="shared" si="6"/>
        <v>384.48</v>
      </c>
      <c r="H24" s="4">
        <f t="shared" si="7"/>
        <v>4.08</v>
      </c>
      <c r="I24" s="6">
        <f t="shared" si="8"/>
        <v>42.03</v>
      </c>
      <c r="J24" s="7">
        <f t="shared" si="9"/>
        <v>504.36</v>
      </c>
    </row>
    <row r="25" spans="1:10" ht="15.75" customHeight="1">
      <c r="A25" s="5">
        <v>19</v>
      </c>
      <c r="B25" s="3" t="s">
        <v>19</v>
      </c>
      <c r="C25" s="4">
        <v>9.65</v>
      </c>
      <c r="D25" s="4">
        <f t="shared" si="3"/>
        <v>32.04</v>
      </c>
      <c r="E25" s="4">
        <f t="shared" si="4"/>
        <v>0.33999999999999997</v>
      </c>
      <c r="F25" s="4">
        <f t="shared" si="5"/>
        <v>115.80000000000001</v>
      </c>
      <c r="G25" s="4">
        <f t="shared" si="6"/>
        <v>384.48</v>
      </c>
      <c r="H25" s="4">
        <f t="shared" si="7"/>
        <v>4.08</v>
      </c>
      <c r="I25" s="6">
        <f t="shared" si="8"/>
        <v>42.03</v>
      </c>
      <c r="J25" s="7">
        <f t="shared" si="9"/>
        <v>504.36</v>
      </c>
    </row>
    <row r="26" spans="1:10" ht="15.7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.75" customHeight="1">
      <c r="A27" s="5">
        <v>20</v>
      </c>
      <c r="B27" s="10" t="s">
        <v>20</v>
      </c>
      <c r="C27" s="4">
        <v>9.65</v>
      </c>
      <c r="D27" s="2">
        <f>0.04+0.04+0.41+0.86+0.09+0.09+0.09+0.06+0.06+0.06+0.03+0.03+0.09+0.32+0.04+0.02+0.09+0.03+0.02+0.02+0.04+1.76+0.15+6.85+10.54+0.25+0.24+0.4+1.5+0.76+0.28+1.12+0.12+5.97+1.15</f>
        <v>33.619999999999997</v>
      </c>
      <c r="E27" s="2">
        <f>0.54+0.07+0.1</f>
        <v>0.71000000000000008</v>
      </c>
      <c r="F27" s="2">
        <f>C27*12</f>
        <v>115.80000000000001</v>
      </c>
      <c r="G27" s="2">
        <f>D27*12</f>
        <v>403.43999999999994</v>
      </c>
      <c r="H27" s="2">
        <f>E27*12</f>
        <v>8.5200000000000014</v>
      </c>
      <c r="I27" s="6">
        <f>C27+D27+E27</f>
        <v>43.98</v>
      </c>
      <c r="J27" s="7">
        <f>I27*12</f>
        <v>527.76</v>
      </c>
    </row>
    <row r="28" spans="1:10" ht="15.7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6.5" customHeight="1">
      <c r="A29" s="5">
        <v>21</v>
      </c>
      <c r="B29" s="3" t="s">
        <v>21</v>
      </c>
      <c r="C29" s="4">
        <v>9.65</v>
      </c>
      <c r="D29" s="4">
        <f>0.04+0.04+0.09+0.09+0.09+0.09+0.32+0.04+0.09+0.02+0.04+1.76+0.15+6.85+10.54+0.25+0.24+0.4+1.5+0.76+0.28+1.12+0.12+5.97+1.15</f>
        <v>32.04</v>
      </c>
      <c r="E29" s="4">
        <f>0.18+0.07+0.09+15.92</f>
        <v>16.260000000000002</v>
      </c>
      <c r="F29" s="4">
        <f>C29*12</f>
        <v>115.80000000000001</v>
      </c>
      <c r="G29" s="4">
        <f>D29*12</f>
        <v>384.48</v>
      </c>
      <c r="H29" s="4">
        <f>E29*12</f>
        <v>195.12</v>
      </c>
      <c r="I29" s="6">
        <f>C29+D29+E29</f>
        <v>57.95</v>
      </c>
      <c r="J29" s="7">
        <f>I29*12</f>
        <v>695.40000000000009</v>
      </c>
    </row>
    <row r="30" spans="1:10" ht="15.7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6.5" customHeight="1">
      <c r="A31" s="5">
        <v>22</v>
      </c>
      <c r="B31" s="3" t="s">
        <v>22</v>
      </c>
      <c r="C31" s="4">
        <v>9.65</v>
      </c>
      <c r="D31" s="4">
        <f t="shared" ref="D31:D37" si="10">0.04+0.04+0.09+0.09+0.09+0.09+0.32+0.04+0.09+0.02+0.04+1.76+0.15+6.85+10.54+0.25+0.24+0.4+1.5+0.76+0.28+1.12+0.12+5.97+1.15</f>
        <v>32.04</v>
      </c>
      <c r="E31" s="4">
        <f t="shared" ref="E31:E37" si="11">0.18+0.07+0.09+15.92</f>
        <v>16.260000000000002</v>
      </c>
      <c r="F31" s="4">
        <f t="shared" ref="F31:F37" si="12">C31*12</f>
        <v>115.80000000000001</v>
      </c>
      <c r="G31" s="4">
        <f t="shared" ref="G31:G37" si="13">D31*12</f>
        <v>384.48</v>
      </c>
      <c r="H31" s="4">
        <f t="shared" ref="H31:H37" si="14">E31*12</f>
        <v>195.12</v>
      </c>
      <c r="I31" s="6">
        <f t="shared" ref="I31:I37" si="15">C31+D31+E31</f>
        <v>57.95</v>
      </c>
      <c r="J31" s="7">
        <f t="shared" ref="J31:J37" si="16">I31*12</f>
        <v>695.40000000000009</v>
      </c>
    </row>
    <row r="32" spans="1:10" ht="15.75" customHeight="1">
      <c r="A32" s="5">
        <v>23</v>
      </c>
      <c r="B32" s="3" t="s">
        <v>23</v>
      </c>
      <c r="C32" s="4">
        <v>9.65</v>
      </c>
      <c r="D32" s="4">
        <f t="shared" si="10"/>
        <v>32.04</v>
      </c>
      <c r="E32" s="4">
        <f t="shared" si="11"/>
        <v>16.260000000000002</v>
      </c>
      <c r="F32" s="4">
        <f t="shared" si="12"/>
        <v>115.80000000000001</v>
      </c>
      <c r="G32" s="4">
        <f t="shared" si="13"/>
        <v>384.48</v>
      </c>
      <c r="H32" s="4">
        <f t="shared" si="14"/>
        <v>195.12</v>
      </c>
      <c r="I32" s="6">
        <f t="shared" si="15"/>
        <v>57.95</v>
      </c>
      <c r="J32" s="7">
        <f t="shared" si="16"/>
        <v>695.40000000000009</v>
      </c>
    </row>
    <row r="33" spans="1:10" ht="15.75" customHeight="1">
      <c r="A33" s="5">
        <v>24</v>
      </c>
      <c r="B33" s="3" t="s">
        <v>24</v>
      </c>
      <c r="C33" s="4">
        <v>9.65</v>
      </c>
      <c r="D33" s="4">
        <f t="shared" si="10"/>
        <v>32.04</v>
      </c>
      <c r="E33" s="4">
        <f t="shared" si="11"/>
        <v>16.260000000000002</v>
      </c>
      <c r="F33" s="4">
        <f t="shared" si="12"/>
        <v>115.80000000000001</v>
      </c>
      <c r="G33" s="4">
        <f t="shared" si="13"/>
        <v>384.48</v>
      </c>
      <c r="H33" s="4">
        <f t="shared" si="14"/>
        <v>195.12</v>
      </c>
      <c r="I33" s="6">
        <f t="shared" si="15"/>
        <v>57.95</v>
      </c>
      <c r="J33" s="7">
        <f t="shared" si="16"/>
        <v>695.40000000000009</v>
      </c>
    </row>
    <row r="34" spans="1:10" ht="15.75" customHeight="1">
      <c r="A34" s="5">
        <v>25</v>
      </c>
      <c r="B34" s="3" t="s">
        <v>25</v>
      </c>
      <c r="C34" s="4">
        <v>9.65</v>
      </c>
      <c r="D34" s="4">
        <f t="shared" si="10"/>
        <v>32.04</v>
      </c>
      <c r="E34" s="4">
        <f t="shared" si="11"/>
        <v>16.260000000000002</v>
      </c>
      <c r="F34" s="4">
        <f t="shared" si="12"/>
        <v>115.80000000000001</v>
      </c>
      <c r="G34" s="4">
        <f t="shared" si="13"/>
        <v>384.48</v>
      </c>
      <c r="H34" s="4">
        <f t="shared" si="14"/>
        <v>195.12</v>
      </c>
      <c r="I34" s="6">
        <f t="shared" si="15"/>
        <v>57.95</v>
      </c>
      <c r="J34" s="7">
        <f t="shared" si="16"/>
        <v>695.40000000000009</v>
      </c>
    </row>
    <row r="35" spans="1:10" ht="15.75" customHeight="1">
      <c r="A35" s="5">
        <v>26</v>
      </c>
      <c r="B35" s="3" t="s">
        <v>26</v>
      </c>
      <c r="C35" s="4">
        <v>9.65</v>
      </c>
      <c r="D35" s="4">
        <f t="shared" si="10"/>
        <v>32.04</v>
      </c>
      <c r="E35" s="4">
        <f t="shared" si="11"/>
        <v>16.260000000000002</v>
      </c>
      <c r="F35" s="4">
        <f t="shared" si="12"/>
        <v>115.80000000000001</v>
      </c>
      <c r="G35" s="4">
        <f t="shared" si="13"/>
        <v>384.48</v>
      </c>
      <c r="H35" s="4">
        <f t="shared" si="14"/>
        <v>195.12</v>
      </c>
      <c r="I35" s="6">
        <f t="shared" si="15"/>
        <v>57.95</v>
      </c>
      <c r="J35" s="7">
        <f t="shared" si="16"/>
        <v>695.40000000000009</v>
      </c>
    </row>
    <row r="36" spans="1:10" ht="15.75" customHeight="1">
      <c r="A36" s="5">
        <v>27</v>
      </c>
      <c r="B36" s="3" t="s">
        <v>27</v>
      </c>
      <c r="C36" s="4">
        <v>9.65</v>
      </c>
      <c r="D36" s="4">
        <f t="shared" si="10"/>
        <v>32.04</v>
      </c>
      <c r="E36" s="4">
        <f t="shared" si="11"/>
        <v>16.260000000000002</v>
      </c>
      <c r="F36" s="4">
        <f t="shared" si="12"/>
        <v>115.80000000000001</v>
      </c>
      <c r="G36" s="4">
        <f t="shared" si="13"/>
        <v>384.48</v>
      </c>
      <c r="H36" s="4">
        <f t="shared" si="14"/>
        <v>195.12</v>
      </c>
      <c r="I36" s="6">
        <f t="shared" si="15"/>
        <v>57.95</v>
      </c>
      <c r="J36" s="7">
        <f t="shared" si="16"/>
        <v>695.40000000000009</v>
      </c>
    </row>
    <row r="37" spans="1:10" ht="15.75" customHeight="1">
      <c r="A37" s="5">
        <v>28</v>
      </c>
      <c r="B37" s="3" t="s">
        <v>28</v>
      </c>
      <c r="C37" s="4">
        <v>9.65</v>
      </c>
      <c r="D37" s="4">
        <f t="shared" si="10"/>
        <v>32.04</v>
      </c>
      <c r="E37" s="4">
        <f t="shared" si="11"/>
        <v>16.260000000000002</v>
      </c>
      <c r="F37" s="4">
        <f t="shared" si="12"/>
        <v>115.80000000000001</v>
      </c>
      <c r="G37" s="4">
        <f t="shared" si="13"/>
        <v>384.48</v>
      </c>
      <c r="H37" s="4">
        <f t="shared" si="14"/>
        <v>195.12</v>
      </c>
      <c r="I37" s="6">
        <f t="shared" si="15"/>
        <v>57.95</v>
      </c>
      <c r="J37" s="7">
        <f t="shared" si="16"/>
        <v>695.40000000000009</v>
      </c>
    </row>
    <row r="38" spans="1:10" ht="15.75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26.25" customHeight="1">
      <c r="A39" s="5">
        <v>29</v>
      </c>
      <c r="B39" s="3" t="s">
        <v>29</v>
      </c>
      <c r="C39" s="4">
        <v>9.65</v>
      </c>
      <c r="D39" s="4">
        <f>0.04+0.04+0.09+0.09+0.09+0.09+0.32+0.04+0.09+0.02+0.04+1.76+0.15+6.85+10.54+0.25+0.24+0.4+1.5+0.76+0.28+1.12+0.12+5.97+1.15</f>
        <v>32.04</v>
      </c>
      <c r="E39" s="4">
        <f>0.18+0.07+0.09+15.92</f>
        <v>16.260000000000002</v>
      </c>
      <c r="F39" s="4">
        <f>C39*12</f>
        <v>115.80000000000001</v>
      </c>
      <c r="G39" s="4">
        <f>D39*12</f>
        <v>384.48</v>
      </c>
      <c r="H39" s="4">
        <f>E39*12</f>
        <v>195.12</v>
      </c>
      <c r="I39" s="6">
        <f>C39+D39+E39</f>
        <v>57.95</v>
      </c>
      <c r="J39" s="7">
        <f>I39*12</f>
        <v>695.40000000000009</v>
      </c>
    </row>
    <row r="40" spans="1:10" ht="26.25" customHeight="1">
      <c r="B40" s="1"/>
    </row>
    <row r="41" spans="1:10" ht="15" customHeight="1"/>
  </sheetData>
  <mergeCells count="14">
    <mergeCell ref="A38:J38"/>
    <mergeCell ref="A16:J16"/>
    <mergeCell ref="F1:H1"/>
    <mergeCell ref="A1:A2"/>
    <mergeCell ref="C1:E1"/>
    <mergeCell ref="A28:J28"/>
    <mergeCell ref="A30:J30"/>
    <mergeCell ref="I1:I2"/>
    <mergeCell ref="J1:J2"/>
    <mergeCell ref="B1:B2"/>
    <mergeCell ref="A3:J3"/>
    <mergeCell ref="A8:J8"/>
    <mergeCell ref="A11:J11"/>
    <mergeCell ref="A26:J26"/>
  </mergeCells>
  <phoneticPr fontId="0" type="noConversion"/>
  <pageMargins left="0.19685039370078741" right="0.19685039370078741" top="0.19685039370078741" bottom="0.19685039370078741" header="0.19685039370078741" footer="0.19685039370078741"/>
  <pageSetup paperSize="9" scale="62" orientation="landscape" r:id="rId1"/>
  <ignoredErrors>
    <ignoredError sqref="D13:E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topLeftCell="A15" zoomScaleSheetLayoutView="55" workbookViewId="0">
      <selection activeCell="X40" sqref="X40"/>
    </sheetView>
  </sheetViews>
  <sheetFormatPr defaultRowHeight="15"/>
  <cols>
    <col min="1" max="2" width="7.140625" customWidth="1"/>
    <col min="3" max="3" width="26.7109375" customWidth="1"/>
    <col min="4" max="4" width="15.140625" customWidth="1"/>
    <col min="5" max="5" width="13.42578125" customWidth="1"/>
    <col min="6" max="7" width="10.5703125" bestFit="1" customWidth="1"/>
    <col min="8" max="8" width="11.42578125" customWidth="1"/>
    <col min="9" max="9" width="10.5703125" bestFit="1" customWidth="1"/>
    <col min="10" max="10" width="13.42578125" customWidth="1"/>
    <col min="11" max="11" width="10.5703125" bestFit="1" customWidth="1"/>
  </cols>
  <sheetData>
    <row r="1" spans="1:14" ht="40.5" customHeight="1">
      <c r="A1" s="14" t="s">
        <v>32</v>
      </c>
      <c r="B1" s="13"/>
      <c r="C1" s="14" t="s">
        <v>0</v>
      </c>
      <c r="D1" s="14" t="s">
        <v>33</v>
      </c>
      <c r="E1" s="14" t="s">
        <v>34</v>
      </c>
      <c r="F1" s="4" t="s">
        <v>36</v>
      </c>
      <c r="G1" s="4" t="s">
        <v>37</v>
      </c>
      <c r="H1" s="4" t="s">
        <v>38</v>
      </c>
      <c r="I1" s="4" t="s">
        <v>35</v>
      </c>
      <c r="J1" s="4" t="s">
        <v>39</v>
      </c>
      <c r="K1" s="4" t="s">
        <v>40</v>
      </c>
    </row>
    <row r="2" spans="1:14" ht="19.5" customHeight="1">
      <c r="A2" s="40">
        <v>1</v>
      </c>
      <c r="B2" s="3"/>
      <c r="C2" s="44" t="s">
        <v>2</v>
      </c>
      <c r="D2" s="44"/>
      <c r="E2" s="44"/>
      <c r="F2" s="15">
        <v>41736</v>
      </c>
      <c r="G2" s="15">
        <v>41764</v>
      </c>
      <c r="H2" s="15">
        <v>41764</v>
      </c>
      <c r="I2" s="38">
        <v>41764</v>
      </c>
      <c r="J2" s="15">
        <v>41765</v>
      </c>
      <c r="K2" s="15">
        <v>41766</v>
      </c>
    </row>
    <row r="3" spans="1:14" ht="19.5" customHeight="1">
      <c r="A3" s="41"/>
      <c r="B3" s="3"/>
      <c r="C3" s="45"/>
      <c r="D3" s="45"/>
      <c r="E3" s="45"/>
      <c r="F3" s="15" t="s">
        <v>41</v>
      </c>
      <c r="G3" s="15" t="s">
        <v>41</v>
      </c>
      <c r="H3" s="15" t="s">
        <v>41</v>
      </c>
      <c r="I3" s="39"/>
      <c r="J3" s="15" t="s">
        <v>41</v>
      </c>
      <c r="K3" s="15" t="s">
        <v>41</v>
      </c>
    </row>
    <row r="4" spans="1:14" ht="19.5" customHeight="1">
      <c r="A4" s="40">
        <v>2</v>
      </c>
      <c r="B4" s="8"/>
      <c r="C4" s="44" t="s">
        <v>3</v>
      </c>
      <c r="D4" s="44"/>
      <c r="E4" s="44"/>
      <c r="F4" s="15">
        <v>41736</v>
      </c>
      <c r="G4" s="15">
        <v>41764</v>
      </c>
      <c r="H4" s="15">
        <v>41764</v>
      </c>
      <c r="I4" s="38">
        <v>41764</v>
      </c>
      <c r="J4" s="15">
        <v>41765</v>
      </c>
      <c r="K4" s="15">
        <v>41766</v>
      </c>
    </row>
    <row r="5" spans="1:14" ht="19.5" customHeight="1">
      <c r="A5" s="41"/>
      <c r="B5" s="8"/>
      <c r="C5" s="45"/>
      <c r="D5" s="45"/>
      <c r="E5" s="45"/>
      <c r="F5" s="15" t="s">
        <v>41</v>
      </c>
      <c r="G5" s="15" t="s">
        <v>41</v>
      </c>
      <c r="H5" s="20" t="s">
        <v>42</v>
      </c>
      <c r="I5" s="39"/>
      <c r="J5" s="20" t="s">
        <v>42</v>
      </c>
      <c r="K5" s="20" t="s">
        <v>42</v>
      </c>
    </row>
    <row r="6" spans="1:14" ht="26.25" customHeight="1">
      <c r="A6" s="40">
        <v>3</v>
      </c>
      <c r="B6" s="8"/>
      <c r="C6" s="44" t="s">
        <v>5</v>
      </c>
      <c r="D6" s="44"/>
      <c r="E6" s="44"/>
      <c r="F6" s="15">
        <v>41736</v>
      </c>
      <c r="G6" s="15">
        <v>41764</v>
      </c>
      <c r="H6" s="15">
        <v>41764</v>
      </c>
      <c r="I6" s="38">
        <v>41764</v>
      </c>
      <c r="J6" s="15">
        <v>41765</v>
      </c>
      <c r="K6" s="15">
        <v>41766</v>
      </c>
    </row>
    <row r="7" spans="1:14" ht="26.25" customHeight="1">
      <c r="A7" s="41"/>
      <c r="B7" s="8"/>
      <c r="C7" s="45"/>
      <c r="D7" s="45"/>
      <c r="E7" s="45"/>
      <c r="F7" s="15" t="s">
        <v>41</v>
      </c>
      <c r="G7" s="15" t="s">
        <v>41</v>
      </c>
      <c r="H7" s="20" t="s">
        <v>43</v>
      </c>
      <c r="I7" s="39"/>
      <c r="J7" s="20" t="s">
        <v>43</v>
      </c>
      <c r="K7" s="20" t="s">
        <v>43</v>
      </c>
    </row>
    <row r="8" spans="1:14" ht="26.25" customHeight="1">
      <c r="A8" s="40">
        <v>4</v>
      </c>
      <c r="B8" s="8"/>
      <c r="C8" s="44" t="s">
        <v>6</v>
      </c>
      <c r="D8" s="44"/>
      <c r="E8" s="44"/>
      <c r="F8" s="15">
        <v>41736</v>
      </c>
      <c r="G8" s="15">
        <v>41764</v>
      </c>
      <c r="H8" s="15">
        <v>41764</v>
      </c>
      <c r="I8" s="38">
        <v>41764</v>
      </c>
      <c r="J8" s="15">
        <v>41765</v>
      </c>
      <c r="K8" s="15">
        <v>41766</v>
      </c>
    </row>
    <row r="9" spans="1:14" ht="26.25" customHeight="1">
      <c r="A9" s="41"/>
      <c r="B9" s="8"/>
      <c r="C9" s="45"/>
      <c r="D9" s="45"/>
      <c r="E9" s="45"/>
      <c r="F9" s="15" t="s">
        <v>41</v>
      </c>
      <c r="G9" s="15" t="s">
        <v>41</v>
      </c>
      <c r="H9" s="20" t="s">
        <v>44</v>
      </c>
      <c r="I9" s="39"/>
      <c r="J9" s="20" t="s">
        <v>44</v>
      </c>
      <c r="K9" s="20" t="s">
        <v>44</v>
      </c>
    </row>
    <row r="10" spans="1:14" ht="26.25" customHeight="1">
      <c r="A10" s="40">
        <v>5</v>
      </c>
      <c r="B10" s="8"/>
      <c r="C10" s="44" t="s">
        <v>8</v>
      </c>
      <c r="D10" s="44"/>
      <c r="E10" s="44"/>
      <c r="F10" s="15">
        <v>41736</v>
      </c>
      <c r="G10" s="15">
        <v>41764</v>
      </c>
      <c r="H10" s="15">
        <v>41764</v>
      </c>
      <c r="I10" s="38">
        <v>41764</v>
      </c>
      <c r="J10" s="15">
        <v>41765</v>
      </c>
      <c r="K10" s="15">
        <v>41766</v>
      </c>
      <c r="N10" s="9"/>
    </row>
    <row r="11" spans="1:14" ht="26.25" customHeight="1">
      <c r="A11" s="41"/>
      <c r="B11" s="8"/>
      <c r="C11" s="45"/>
      <c r="D11" s="45"/>
      <c r="E11" s="45"/>
      <c r="F11" s="15" t="s">
        <v>41</v>
      </c>
      <c r="G11" s="15" t="s">
        <v>41</v>
      </c>
      <c r="H11" s="20" t="s">
        <v>45</v>
      </c>
      <c r="I11" s="39"/>
      <c r="J11" s="20" t="s">
        <v>45</v>
      </c>
      <c r="K11" s="20" t="s">
        <v>45</v>
      </c>
      <c r="N11" s="9"/>
    </row>
    <row r="12" spans="1:14" ht="26.25" customHeight="1">
      <c r="A12" s="40">
        <v>6</v>
      </c>
      <c r="B12" s="8"/>
      <c r="C12" s="44" t="s">
        <v>11</v>
      </c>
      <c r="D12" s="44"/>
      <c r="E12" s="44"/>
      <c r="F12" s="15">
        <v>41736</v>
      </c>
      <c r="G12" s="15">
        <v>41764</v>
      </c>
      <c r="H12" s="15">
        <v>41764</v>
      </c>
      <c r="I12" s="38">
        <v>41764</v>
      </c>
      <c r="J12" s="15">
        <v>41765</v>
      </c>
      <c r="K12" s="15">
        <v>41766</v>
      </c>
    </row>
    <row r="13" spans="1:14" ht="26.25" customHeight="1">
      <c r="A13" s="41"/>
      <c r="B13" s="8"/>
      <c r="C13" s="45"/>
      <c r="D13" s="45"/>
      <c r="E13" s="45"/>
      <c r="F13" s="15" t="s">
        <v>41</v>
      </c>
      <c r="G13" s="15" t="s">
        <v>41</v>
      </c>
      <c r="H13" s="20" t="s">
        <v>46</v>
      </c>
      <c r="I13" s="39"/>
      <c r="J13" s="20" t="s">
        <v>46</v>
      </c>
      <c r="K13" s="20" t="s">
        <v>46</v>
      </c>
    </row>
    <row r="14" spans="1:14" ht="19.5" customHeight="1">
      <c r="A14" s="40">
        <v>7</v>
      </c>
      <c r="B14" s="8"/>
      <c r="C14" s="44" t="s">
        <v>12</v>
      </c>
      <c r="D14" s="44"/>
      <c r="E14" s="44"/>
      <c r="F14" s="15">
        <v>41736</v>
      </c>
      <c r="G14" s="15">
        <v>41764</v>
      </c>
      <c r="H14" s="15">
        <v>41764</v>
      </c>
      <c r="I14" s="38">
        <v>41764</v>
      </c>
      <c r="J14" s="15">
        <v>41765</v>
      </c>
      <c r="K14" s="15">
        <v>41766</v>
      </c>
    </row>
    <row r="15" spans="1:14" ht="19.5" customHeight="1">
      <c r="A15" s="41"/>
      <c r="B15" s="8"/>
      <c r="C15" s="45"/>
      <c r="D15" s="45"/>
      <c r="E15" s="45"/>
      <c r="F15" s="15" t="s">
        <v>41</v>
      </c>
      <c r="G15" s="15" t="s">
        <v>41</v>
      </c>
      <c r="H15" s="20" t="s">
        <v>47</v>
      </c>
      <c r="I15" s="39"/>
      <c r="J15" s="20" t="s">
        <v>47</v>
      </c>
      <c r="K15" s="20" t="s">
        <v>47</v>
      </c>
    </row>
    <row r="16" spans="1:14" ht="19.5" customHeight="1">
      <c r="A16" s="40">
        <v>8</v>
      </c>
      <c r="B16" s="8"/>
      <c r="C16" s="44" t="s">
        <v>13</v>
      </c>
      <c r="D16" s="44"/>
      <c r="E16" s="44"/>
      <c r="F16" s="15">
        <v>41736</v>
      </c>
      <c r="G16" s="15">
        <v>41764</v>
      </c>
      <c r="H16" s="15">
        <v>41764</v>
      </c>
      <c r="I16" s="38">
        <v>41764</v>
      </c>
      <c r="J16" s="15">
        <v>41765</v>
      </c>
      <c r="K16" s="15">
        <v>41766</v>
      </c>
      <c r="N16" s="9"/>
    </row>
    <row r="17" spans="1:14" ht="19.5" customHeight="1">
      <c r="A17" s="41"/>
      <c r="B17" s="8"/>
      <c r="C17" s="45"/>
      <c r="D17" s="45"/>
      <c r="E17" s="45"/>
      <c r="F17" s="15" t="s">
        <v>41</v>
      </c>
      <c r="G17" s="15" t="s">
        <v>41</v>
      </c>
      <c r="H17" s="20" t="s">
        <v>48</v>
      </c>
      <c r="I17" s="39"/>
      <c r="J17" s="20" t="s">
        <v>48</v>
      </c>
      <c r="K17" s="20" t="s">
        <v>48</v>
      </c>
      <c r="N17" s="9"/>
    </row>
    <row r="18" spans="1:14" ht="19.5" customHeight="1">
      <c r="A18" s="40">
        <v>9</v>
      </c>
      <c r="B18" s="8"/>
      <c r="C18" s="44" t="s">
        <v>14</v>
      </c>
      <c r="D18" s="44"/>
      <c r="E18" s="44"/>
      <c r="F18" s="15">
        <v>41736</v>
      </c>
      <c r="G18" s="15">
        <v>41764</v>
      </c>
      <c r="H18" s="15">
        <v>41764</v>
      </c>
      <c r="I18" s="38">
        <v>41764</v>
      </c>
      <c r="J18" s="15">
        <v>41765</v>
      </c>
      <c r="K18" s="15">
        <v>41766</v>
      </c>
    </row>
    <row r="19" spans="1:14" ht="19.5" customHeight="1">
      <c r="A19" s="41"/>
      <c r="B19" s="8"/>
      <c r="C19" s="45"/>
      <c r="D19" s="45"/>
      <c r="E19" s="45"/>
      <c r="F19" s="15" t="s">
        <v>41</v>
      </c>
      <c r="G19" s="15" t="s">
        <v>41</v>
      </c>
      <c r="H19" s="20" t="s">
        <v>49</v>
      </c>
      <c r="I19" s="39"/>
      <c r="J19" s="20" t="s">
        <v>49</v>
      </c>
      <c r="K19" s="20" t="s">
        <v>49</v>
      </c>
    </row>
    <row r="20" spans="1:14" ht="19.5" customHeight="1">
      <c r="A20" s="40">
        <v>10</v>
      </c>
      <c r="B20" s="8"/>
      <c r="C20" s="44" t="s">
        <v>15</v>
      </c>
      <c r="D20" s="44"/>
      <c r="E20" s="44"/>
      <c r="F20" s="15">
        <v>41736</v>
      </c>
      <c r="G20" s="15">
        <v>41764</v>
      </c>
      <c r="H20" s="15">
        <v>41764</v>
      </c>
      <c r="I20" s="38">
        <v>41764</v>
      </c>
      <c r="J20" s="15">
        <v>41765</v>
      </c>
      <c r="K20" s="15">
        <v>41766</v>
      </c>
    </row>
    <row r="21" spans="1:14" ht="19.5" customHeight="1">
      <c r="A21" s="41"/>
      <c r="B21" s="8"/>
      <c r="C21" s="45"/>
      <c r="D21" s="45"/>
      <c r="E21" s="45"/>
      <c r="F21" s="15" t="s">
        <v>41</v>
      </c>
      <c r="G21" s="15" t="s">
        <v>41</v>
      </c>
      <c r="H21" s="20" t="s">
        <v>50</v>
      </c>
      <c r="I21" s="39"/>
      <c r="J21" s="20" t="s">
        <v>50</v>
      </c>
      <c r="K21" s="20" t="s">
        <v>50</v>
      </c>
    </row>
    <row r="22" spans="1:14" ht="19.5" customHeight="1">
      <c r="A22" s="40">
        <v>11</v>
      </c>
      <c r="B22" s="8"/>
      <c r="C22" s="44" t="s">
        <v>16</v>
      </c>
      <c r="D22" s="44"/>
      <c r="E22" s="44"/>
      <c r="F22" s="15">
        <v>41736</v>
      </c>
      <c r="G22" s="15">
        <v>41764</v>
      </c>
      <c r="H22" s="15">
        <v>41764</v>
      </c>
      <c r="I22" s="38">
        <v>41764</v>
      </c>
      <c r="J22" s="15">
        <v>41765</v>
      </c>
      <c r="K22" s="15">
        <v>41766</v>
      </c>
    </row>
    <row r="23" spans="1:14" ht="19.5" customHeight="1">
      <c r="A23" s="41"/>
      <c r="B23" s="8"/>
      <c r="C23" s="45"/>
      <c r="D23" s="45"/>
      <c r="E23" s="45"/>
      <c r="F23" s="15" t="s">
        <v>41</v>
      </c>
      <c r="G23" s="15" t="s">
        <v>41</v>
      </c>
      <c r="H23" s="20" t="s">
        <v>51</v>
      </c>
      <c r="I23" s="39"/>
      <c r="J23" s="20" t="s">
        <v>51</v>
      </c>
      <c r="K23" s="20" t="s">
        <v>51</v>
      </c>
    </row>
    <row r="24" spans="1:14" ht="19.5" customHeight="1">
      <c r="A24" s="40">
        <v>12</v>
      </c>
      <c r="B24" s="8"/>
      <c r="C24" s="44" t="s">
        <v>17</v>
      </c>
      <c r="D24" s="44"/>
      <c r="E24" s="44"/>
      <c r="F24" s="15">
        <v>41736</v>
      </c>
      <c r="G24" s="15">
        <v>41764</v>
      </c>
      <c r="H24" s="15">
        <v>41764</v>
      </c>
      <c r="I24" s="38">
        <v>41764</v>
      </c>
      <c r="J24" s="15">
        <v>41765</v>
      </c>
      <c r="K24" s="15">
        <v>41766</v>
      </c>
    </row>
    <row r="25" spans="1:14" ht="19.5" customHeight="1">
      <c r="A25" s="41"/>
      <c r="B25" s="8"/>
      <c r="C25" s="45"/>
      <c r="D25" s="45"/>
      <c r="E25" s="45"/>
      <c r="F25" s="15" t="s">
        <v>41</v>
      </c>
      <c r="G25" s="15" t="s">
        <v>41</v>
      </c>
      <c r="H25" s="20" t="s">
        <v>52</v>
      </c>
      <c r="I25" s="39"/>
      <c r="J25" s="20" t="s">
        <v>52</v>
      </c>
      <c r="K25" s="20" t="s">
        <v>52</v>
      </c>
    </row>
    <row r="26" spans="1:14" ht="19.5" customHeight="1">
      <c r="A26" s="40">
        <v>13</v>
      </c>
      <c r="B26" s="8"/>
      <c r="C26" s="44" t="s">
        <v>19</v>
      </c>
      <c r="D26" s="44"/>
      <c r="E26" s="44"/>
      <c r="F26" s="15">
        <v>41736</v>
      </c>
      <c r="G26" s="15">
        <v>41764</v>
      </c>
      <c r="H26" s="15">
        <v>41764</v>
      </c>
      <c r="I26" s="38">
        <v>41764</v>
      </c>
      <c r="J26" s="15">
        <v>41765</v>
      </c>
      <c r="K26" s="15">
        <v>41766</v>
      </c>
      <c r="N26" s="9"/>
    </row>
    <row r="27" spans="1:14" ht="19.5" customHeight="1">
      <c r="A27" s="41"/>
      <c r="B27" s="8"/>
      <c r="C27" s="45"/>
      <c r="D27" s="45"/>
      <c r="E27" s="45"/>
      <c r="F27" s="15" t="s">
        <v>41</v>
      </c>
      <c r="G27" s="15" t="s">
        <v>41</v>
      </c>
      <c r="H27" s="20" t="s">
        <v>53</v>
      </c>
      <c r="I27" s="39"/>
      <c r="J27" s="20" t="s">
        <v>53</v>
      </c>
      <c r="K27" s="20" t="s">
        <v>53</v>
      </c>
      <c r="N27" s="9"/>
    </row>
    <row r="28" spans="1:14" ht="19.5" customHeight="1">
      <c r="A28" s="40">
        <v>14</v>
      </c>
      <c r="B28" s="8"/>
      <c r="C28" s="44" t="s">
        <v>21</v>
      </c>
      <c r="D28" s="44"/>
      <c r="E28" s="44"/>
      <c r="F28" s="15">
        <v>41736</v>
      </c>
      <c r="G28" s="15">
        <v>41764</v>
      </c>
      <c r="H28" s="15">
        <v>41764</v>
      </c>
      <c r="I28" s="38">
        <v>41764</v>
      </c>
      <c r="J28" s="15">
        <v>41765</v>
      </c>
      <c r="K28" s="15">
        <v>41766</v>
      </c>
    </row>
    <row r="29" spans="1:14" ht="19.5" customHeight="1">
      <c r="A29" s="41"/>
      <c r="B29" s="8"/>
      <c r="C29" s="45"/>
      <c r="D29" s="45"/>
      <c r="E29" s="45"/>
      <c r="F29" s="15" t="s">
        <v>41</v>
      </c>
      <c r="G29" s="15" t="s">
        <v>41</v>
      </c>
      <c r="H29" s="20" t="s">
        <v>54</v>
      </c>
      <c r="I29" s="39"/>
      <c r="J29" s="20" t="s">
        <v>54</v>
      </c>
      <c r="K29" s="20" t="s">
        <v>54</v>
      </c>
    </row>
    <row r="30" spans="1:14" ht="19.5" customHeight="1">
      <c r="A30" s="40">
        <v>15</v>
      </c>
      <c r="B30" s="8"/>
      <c r="C30" s="44" t="s">
        <v>22</v>
      </c>
      <c r="D30" s="44"/>
      <c r="E30" s="44"/>
      <c r="F30" s="15">
        <v>41736</v>
      </c>
      <c r="G30" s="15">
        <v>41764</v>
      </c>
      <c r="H30" s="15">
        <v>41764</v>
      </c>
      <c r="I30" s="38">
        <v>41764</v>
      </c>
      <c r="J30" s="15">
        <v>41765</v>
      </c>
      <c r="K30" s="15">
        <v>41766</v>
      </c>
    </row>
    <row r="31" spans="1:14" ht="19.5" customHeight="1">
      <c r="A31" s="41"/>
      <c r="B31" s="8"/>
      <c r="C31" s="45"/>
      <c r="D31" s="45"/>
      <c r="E31" s="45"/>
      <c r="F31" s="15" t="s">
        <v>41</v>
      </c>
      <c r="G31" s="15" t="s">
        <v>41</v>
      </c>
      <c r="H31" s="20" t="s">
        <v>55</v>
      </c>
      <c r="I31" s="39"/>
      <c r="J31" s="20" t="s">
        <v>55</v>
      </c>
      <c r="K31" s="20" t="s">
        <v>55</v>
      </c>
    </row>
    <row r="32" spans="1:14" ht="19.5" customHeight="1">
      <c r="A32" s="40">
        <v>16</v>
      </c>
      <c r="B32" s="8"/>
      <c r="C32" s="44" t="s">
        <v>23</v>
      </c>
      <c r="D32" s="44"/>
      <c r="E32" s="44"/>
      <c r="F32" s="15">
        <v>41736</v>
      </c>
      <c r="G32" s="15">
        <v>41764</v>
      </c>
      <c r="H32" s="15">
        <v>41764</v>
      </c>
      <c r="I32" s="38">
        <v>41764</v>
      </c>
      <c r="J32" s="15">
        <v>41765</v>
      </c>
      <c r="K32" s="15">
        <v>41766</v>
      </c>
    </row>
    <row r="33" spans="1:14" ht="19.5" customHeight="1">
      <c r="A33" s="41"/>
      <c r="B33" s="8"/>
      <c r="C33" s="45"/>
      <c r="D33" s="45"/>
      <c r="E33" s="45"/>
      <c r="F33" s="15" t="s">
        <v>41</v>
      </c>
      <c r="G33" s="15" t="s">
        <v>41</v>
      </c>
      <c r="H33" s="20" t="s">
        <v>56</v>
      </c>
      <c r="I33" s="39"/>
      <c r="J33" s="20" t="s">
        <v>56</v>
      </c>
      <c r="K33" s="20" t="s">
        <v>56</v>
      </c>
    </row>
    <row r="34" spans="1:14" ht="19.5" customHeight="1">
      <c r="A34" s="40">
        <v>17</v>
      </c>
      <c r="B34" s="8"/>
      <c r="C34" s="44" t="s">
        <v>24</v>
      </c>
      <c r="D34" s="44"/>
      <c r="E34" s="44"/>
      <c r="F34" s="15">
        <v>41736</v>
      </c>
      <c r="G34" s="15">
        <v>41764</v>
      </c>
      <c r="H34" s="15">
        <v>41764</v>
      </c>
      <c r="I34" s="38">
        <v>41764</v>
      </c>
      <c r="J34" s="15">
        <v>41765</v>
      </c>
      <c r="K34" s="15">
        <v>41766</v>
      </c>
    </row>
    <row r="35" spans="1:14" ht="19.5" customHeight="1">
      <c r="A35" s="41"/>
      <c r="B35" s="8"/>
      <c r="C35" s="45"/>
      <c r="D35" s="45"/>
      <c r="E35" s="45"/>
      <c r="F35" s="15" t="s">
        <v>41</v>
      </c>
      <c r="G35" s="15" t="s">
        <v>41</v>
      </c>
      <c r="H35" s="20" t="s">
        <v>57</v>
      </c>
      <c r="I35" s="39"/>
      <c r="J35" s="20" t="s">
        <v>57</v>
      </c>
      <c r="K35" s="20" t="s">
        <v>57</v>
      </c>
    </row>
    <row r="36" spans="1:14" ht="19.5" customHeight="1">
      <c r="A36" s="40">
        <v>18</v>
      </c>
      <c r="B36" s="8"/>
      <c r="C36" s="44" t="s">
        <v>25</v>
      </c>
      <c r="D36" s="44"/>
      <c r="E36" s="44"/>
      <c r="F36" s="15">
        <v>41736</v>
      </c>
      <c r="G36" s="15">
        <v>41764</v>
      </c>
      <c r="H36" s="15">
        <v>41764</v>
      </c>
      <c r="I36" s="38">
        <v>41764</v>
      </c>
      <c r="J36" s="15">
        <v>41765</v>
      </c>
      <c r="K36" s="15">
        <v>41766</v>
      </c>
    </row>
    <row r="37" spans="1:14" ht="19.5" customHeight="1">
      <c r="A37" s="41"/>
      <c r="B37" s="8"/>
      <c r="C37" s="45"/>
      <c r="D37" s="45"/>
      <c r="E37" s="45"/>
      <c r="F37" s="15" t="s">
        <v>41</v>
      </c>
      <c r="G37" s="15" t="s">
        <v>41</v>
      </c>
      <c r="H37" s="20" t="s">
        <v>58</v>
      </c>
      <c r="I37" s="39"/>
      <c r="J37" s="20" t="s">
        <v>58</v>
      </c>
      <c r="K37" s="20" t="s">
        <v>58</v>
      </c>
    </row>
    <row r="38" spans="1:14" ht="12.75" customHeight="1">
      <c r="A38" s="16"/>
      <c r="B38" s="17"/>
      <c r="C38" s="18"/>
      <c r="D38" s="18"/>
      <c r="E38" s="18"/>
      <c r="F38" s="19"/>
      <c r="G38" s="19"/>
      <c r="H38" s="22"/>
      <c r="I38" s="19"/>
      <c r="J38" s="22"/>
      <c r="K38" s="22"/>
    </row>
    <row r="39" spans="1:14" ht="40.5" customHeight="1">
      <c r="A39" s="14" t="s">
        <v>32</v>
      </c>
      <c r="B39" s="13"/>
      <c r="C39" s="14" t="s">
        <v>0</v>
      </c>
      <c r="D39" s="14" t="s">
        <v>33</v>
      </c>
      <c r="E39" s="14" t="s">
        <v>34</v>
      </c>
      <c r="F39" s="4" t="s">
        <v>36</v>
      </c>
      <c r="G39" s="4" t="s">
        <v>37</v>
      </c>
      <c r="H39" s="4" t="s">
        <v>38</v>
      </c>
      <c r="I39" s="4" t="s">
        <v>35</v>
      </c>
      <c r="J39" s="4" t="s">
        <v>39</v>
      </c>
      <c r="K39" s="4" t="s">
        <v>40</v>
      </c>
    </row>
    <row r="40" spans="1:14" ht="19.5" customHeight="1">
      <c r="A40" s="32">
        <v>19</v>
      </c>
      <c r="B40" s="8"/>
      <c r="C40" s="37" t="s">
        <v>26</v>
      </c>
      <c r="D40" s="3"/>
      <c r="E40" s="3"/>
      <c r="F40" s="15">
        <v>41736</v>
      </c>
      <c r="G40" s="15">
        <v>41767</v>
      </c>
      <c r="H40" s="15">
        <v>41767</v>
      </c>
      <c r="I40" s="38">
        <v>41767</v>
      </c>
      <c r="J40" s="15">
        <v>41771</v>
      </c>
      <c r="K40" s="15">
        <v>41772</v>
      </c>
    </row>
    <row r="41" spans="1:14" ht="19.5" customHeight="1">
      <c r="A41" s="32"/>
      <c r="B41" s="8"/>
      <c r="C41" s="37"/>
      <c r="D41" s="3"/>
      <c r="E41" s="3"/>
      <c r="F41" s="15" t="s">
        <v>41</v>
      </c>
      <c r="G41" s="15" t="s">
        <v>41</v>
      </c>
      <c r="H41" s="15" t="s">
        <v>41</v>
      </c>
      <c r="I41" s="39"/>
      <c r="J41" s="15" t="s">
        <v>41</v>
      </c>
      <c r="K41" s="15" t="s">
        <v>41</v>
      </c>
    </row>
    <row r="42" spans="1:14" ht="19.5" customHeight="1">
      <c r="A42" s="32">
        <v>20</v>
      </c>
      <c r="B42" s="8"/>
      <c r="C42" s="37" t="s">
        <v>27</v>
      </c>
      <c r="D42" s="3"/>
      <c r="E42" s="3"/>
      <c r="F42" s="15">
        <v>41736</v>
      </c>
      <c r="G42" s="15">
        <v>41767</v>
      </c>
      <c r="H42" s="15">
        <v>41767</v>
      </c>
      <c r="I42" s="38">
        <v>41767</v>
      </c>
      <c r="J42" s="15">
        <v>41771</v>
      </c>
      <c r="K42" s="15">
        <v>41772</v>
      </c>
    </row>
    <row r="43" spans="1:14" ht="19.5" customHeight="1">
      <c r="A43" s="32"/>
      <c r="B43" s="8"/>
      <c r="C43" s="37"/>
      <c r="D43" s="3"/>
      <c r="E43" s="3"/>
      <c r="F43" s="15" t="s">
        <v>41</v>
      </c>
      <c r="G43" s="15" t="s">
        <v>41</v>
      </c>
      <c r="H43" s="20" t="s">
        <v>42</v>
      </c>
      <c r="I43" s="39"/>
      <c r="J43" s="20" t="s">
        <v>42</v>
      </c>
      <c r="K43" s="20" t="s">
        <v>42</v>
      </c>
    </row>
    <row r="44" spans="1:14" ht="19.5" customHeight="1">
      <c r="A44" s="40">
        <v>21</v>
      </c>
      <c r="B44" s="8"/>
      <c r="C44" s="37" t="s">
        <v>28</v>
      </c>
      <c r="D44" s="3"/>
      <c r="E44" s="3"/>
      <c r="F44" s="15">
        <v>41736</v>
      </c>
      <c r="G44" s="15">
        <v>41767</v>
      </c>
      <c r="H44" s="15">
        <v>41767</v>
      </c>
      <c r="I44" s="38">
        <v>41767</v>
      </c>
      <c r="J44" s="15">
        <v>41771</v>
      </c>
      <c r="K44" s="15">
        <v>41772</v>
      </c>
    </row>
    <row r="45" spans="1:14" ht="19.5" customHeight="1">
      <c r="A45" s="41"/>
      <c r="B45" s="8"/>
      <c r="C45" s="37"/>
      <c r="D45" s="3"/>
      <c r="E45" s="3"/>
      <c r="F45" s="15" t="s">
        <v>41</v>
      </c>
      <c r="G45" s="15" t="s">
        <v>41</v>
      </c>
      <c r="H45" s="20" t="s">
        <v>43</v>
      </c>
      <c r="I45" s="39"/>
      <c r="J45" s="20" t="s">
        <v>43</v>
      </c>
      <c r="K45" s="20" t="s">
        <v>43</v>
      </c>
    </row>
    <row r="46" spans="1:14" ht="19.5" customHeight="1">
      <c r="A46" s="32">
        <v>22</v>
      </c>
      <c r="B46" s="8"/>
      <c r="C46" s="37" t="s">
        <v>29</v>
      </c>
      <c r="D46" s="3"/>
      <c r="E46" s="3"/>
      <c r="F46" s="15">
        <v>41736</v>
      </c>
      <c r="G46" s="15">
        <v>41767</v>
      </c>
      <c r="H46" s="15">
        <v>41767</v>
      </c>
      <c r="I46" s="38">
        <v>41767</v>
      </c>
      <c r="J46" s="15">
        <v>41771</v>
      </c>
      <c r="K46" s="15">
        <v>41772</v>
      </c>
      <c r="N46" s="9"/>
    </row>
    <row r="47" spans="1:14" ht="19.5" customHeight="1">
      <c r="A47" s="32"/>
      <c r="B47" s="8"/>
      <c r="C47" s="37"/>
      <c r="D47" s="3"/>
      <c r="E47" s="3"/>
      <c r="F47" s="15" t="s">
        <v>41</v>
      </c>
      <c r="G47" s="15" t="s">
        <v>41</v>
      </c>
      <c r="H47" s="20" t="s">
        <v>44</v>
      </c>
      <c r="I47" s="39"/>
      <c r="J47" s="20" t="s">
        <v>44</v>
      </c>
      <c r="K47" s="20" t="s">
        <v>44</v>
      </c>
      <c r="N47" s="9"/>
    </row>
    <row r="48" spans="1:14" ht="19.5" customHeight="1"/>
    <row r="49" spans="1:14" ht="19.5" customHeight="1">
      <c r="A49" s="40">
        <v>23</v>
      </c>
      <c r="B49" s="8"/>
      <c r="C49" s="42" t="s">
        <v>1</v>
      </c>
      <c r="D49" s="3"/>
      <c r="E49" s="3"/>
      <c r="F49" s="15">
        <v>41769</v>
      </c>
      <c r="G49" s="15">
        <v>41773</v>
      </c>
      <c r="H49" s="15">
        <v>41773</v>
      </c>
      <c r="I49" s="38">
        <v>41773</v>
      </c>
      <c r="J49" s="15">
        <v>41774</v>
      </c>
      <c r="K49" s="15">
        <v>41775</v>
      </c>
      <c r="N49" s="9"/>
    </row>
    <row r="50" spans="1:14" ht="19.5" customHeight="1">
      <c r="A50" s="41"/>
      <c r="B50" s="8"/>
      <c r="C50" s="43"/>
      <c r="D50" s="3"/>
      <c r="E50" s="3"/>
      <c r="F50" s="5" t="s">
        <v>41</v>
      </c>
      <c r="G50" s="5" t="s">
        <v>41</v>
      </c>
      <c r="H50" s="5" t="s">
        <v>41</v>
      </c>
      <c r="I50" s="39"/>
      <c r="J50" s="5" t="s">
        <v>41</v>
      </c>
      <c r="K50" s="5" t="s">
        <v>41</v>
      </c>
      <c r="N50" s="9"/>
    </row>
    <row r="51" spans="1:14" ht="19.5" customHeight="1">
      <c r="A51" s="40">
        <v>24</v>
      </c>
      <c r="B51" s="8"/>
      <c r="C51" s="42" t="s">
        <v>4</v>
      </c>
      <c r="D51" s="3"/>
      <c r="E51" s="3"/>
      <c r="F51" s="15">
        <v>41769</v>
      </c>
      <c r="G51" s="15">
        <v>41773</v>
      </c>
      <c r="H51" s="15">
        <v>41773</v>
      </c>
      <c r="I51" s="38">
        <v>41773</v>
      </c>
      <c r="J51" s="15">
        <v>41774</v>
      </c>
      <c r="K51" s="15">
        <v>41775</v>
      </c>
    </row>
    <row r="52" spans="1:14" ht="19.5" customHeight="1">
      <c r="A52" s="41"/>
      <c r="B52" s="8"/>
      <c r="C52" s="43"/>
      <c r="D52" s="3"/>
      <c r="E52" s="3"/>
      <c r="F52" s="5" t="s">
        <v>41</v>
      </c>
      <c r="G52" s="5" t="s">
        <v>41</v>
      </c>
      <c r="H52" s="21" t="s">
        <v>42</v>
      </c>
      <c r="I52" s="39"/>
      <c r="J52" s="21" t="s">
        <v>42</v>
      </c>
      <c r="K52" s="21" t="s">
        <v>42</v>
      </c>
    </row>
    <row r="53" spans="1:14" ht="19.5" customHeight="1">
      <c r="A53" s="40">
        <v>25</v>
      </c>
      <c r="B53" s="8"/>
      <c r="C53" s="42" t="s">
        <v>7</v>
      </c>
      <c r="D53" s="3"/>
      <c r="E53" s="3"/>
      <c r="F53" s="15">
        <v>41769</v>
      </c>
      <c r="G53" s="15">
        <v>41773</v>
      </c>
      <c r="H53" s="15">
        <v>41773</v>
      </c>
      <c r="I53" s="38">
        <v>41773</v>
      </c>
      <c r="J53" s="15">
        <v>41774</v>
      </c>
      <c r="K53" s="15">
        <v>41775</v>
      </c>
      <c r="N53" s="9"/>
    </row>
    <row r="54" spans="1:14" ht="19.5" customHeight="1">
      <c r="A54" s="41"/>
      <c r="B54" s="8"/>
      <c r="C54" s="43"/>
      <c r="D54" s="3"/>
      <c r="E54" s="3"/>
      <c r="F54" s="5" t="s">
        <v>41</v>
      </c>
      <c r="G54" s="5" t="s">
        <v>41</v>
      </c>
      <c r="H54" s="21" t="s">
        <v>43</v>
      </c>
      <c r="I54" s="39"/>
      <c r="J54" s="21" t="s">
        <v>43</v>
      </c>
      <c r="K54" s="21" t="s">
        <v>43</v>
      </c>
      <c r="N54" s="9"/>
    </row>
    <row r="55" spans="1:14" ht="19.5" customHeight="1">
      <c r="A55" s="40">
        <v>26</v>
      </c>
      <c r="B55" s="8"/>
      <c r="C55" s="42" t="s">
        <v>9</v>
      </c>
      <c r="D55" s="3"/>
      <c r="E55" s="3"/>
      <c r="F55" s="15">
        <v>41769</v>
      </c>
      <c r="G55" s="15">
        <v>41773</v>
      </c>
      <c r="H55" s="15">
        <v>41773</v>
      </c>
      <c r="I55" s="38">
        <v>41773</v>
      </c>
      <c r="J55" s="15">
        <v>41774</v>
      </c>
      <c r="K55" s="15">
        <v>41775</v>
      </c>
    </row>
    <row r="56" spans="1:14" ht="19.5" customHeight="1">
      <c r="A56" s="41"/>
      <c r="B56" s="8"/>
      <c r="C56" s="43"/>
      <c r="D56" s="3"/>
      <c r="E56" s="3"/>
      <c r="F56" s="5" t="s">
        <v>41</v>
      </c>
      <c r="G56" s="5" t="s">
        <v>41</v>
      </c>
      <c r="H56" s="21" t="s">
        <v>44</v>
      </c>
      <c r="I56" s="39"/>
      <c r="J56" s="21" t="s">
        <v>44</v>
      </c>
      <c r="K56" s="21" t="s">
        <v>44</v>
      </c>
    </row>
    <row r="57" spans="1:14" ht="19.5" customHeight="1">
      <c r="A57" s="40">
        <v>27</v>
      </c>
      <c r="B57" s="8"/>
      <c r="C57" s="42" t="s">
        <v>10</v>
      </c>
      <c r="D57" s="3"/>
      <c r="E57" s="3"/>
      <c r="F57" s="15">
        <v>41769</v>
      </c>
      <c r="G57" s="15">
        <v>41773</v>
      </c>
      <c r="H57" s="15">
        <v>41773</v>
      </c>
      <c r="I57" s="38">
        <v>41773</v>
      </c>
      <c r="J57" s="15">
        <v>41774</v>
      </c>
      <c r="K57" s="15">
        <v>41775</v>
      </c>
    </row>
    <row r="58" spans="1:14" ht="19.5" customHeight="1">
      <c r="A58" s="41"/>
      <c r="B58" s="8"/>
      <c r="C58" s="43"/>
      <c r="D58" s="3"/>
      <c r="E58" s="3"/>
      <c r="F58" s="5" t="s">
        <v>41</v>
      </c>
      <c r="G58" s="5" t="s">
        <v>41</v>
      </c>
      <c r="H58" s="21" t="s">
        <v>45</v>
      </c>
      <c r="I58" s="39"/>
      <c r="J58" s="21" t="s">
        <v>45</v>
      </c>
      <c r="K58" s="21" t="s">
        <v>45</v>
      </c>
    </row>
    <row r="59" spans="1:14" ht="19.5" customHeight="1">
      <c r="A59" s="40">
        <v>28</v>
      </c>
      <c r="B59" s="8"/>
      <c r="C59" s="44" t="s">
        <v>18</v>
      </c>
      <c r="D59" s="3"/>
      <c r="E59" s="3"/>
      <c r="F59" s="15">
        <v>41769</v>
      </c>
      <c r="G59" s="15">
        <v>41773</v>
      </c>
      <c r="H59" s="15">
        <v>41773</v>
      </c>
      <c r="I59" s="38">
        <v>41773</v>
      </c>
      <c r="J59" s="15">
        <v>41774</v>
      </c>
      <c r="K59" s="15">
        <v>41775</v>
      </c>
    </row>
    <row r="60" spans="1:14" ht="19.5" customHeight="1">
      <c r="A60" s="41"/>
      <c r="B60" s="8"/>
      <c r="C60" s="45"/>
      <c r="D60" s="3"/>
      <c r="E60" s="3"/>
      <c r="F60" s="5" t="s">
        <v>41</v>
      </c>
      <c r="G60" s="5" t="s">
        <v>41</v>
      </c>
      <c r="H60" s="21" t="s">
        <v>46</v>
      </c>
      <c r="I60" s="39"/>
      <c r="J60" s="21" t="s">
        <v>46</v>
      </c>
      <c r="K60" s="21" t="s">
        <v>46</v>
      </c>
    </row>
    <row r="61" spans="1:14" ht="19.5" customHeight="1">
      <c r="A61" s="40">
        <v>29</v>
      </c>
      <c r="B61" s="8"/>
      <c r="C61" s="42" t="s">
        <v>20</v>
      </c>
      <c r="D61" s="3"/>
      <c r="E61" s="3"/>
      <c r="F61" s="15">
        <v>41769</v>
      </c>
      <c r="G61" s="15">
        <v>41773</v>
      </c>
      <c r="H61" s="15">
        <v>41773</v>
      </c>
      <c r="I61" s="38">
        <v>41773</v>
      </c>
      <c r="J61" s="15">
        <v>41774</v>
      </c>
      <c r="K61" s="15">
        <v>41775</v>
      </c>
    </row>
    <row r="62" spans="1:14" ht="19.5" customHeight="1">
      <c r="A62" s="41"/>
      <c r="B62" s="12"/>
      <c r="C62" s="43"/>
      <c r="D62" s="11"/>
      <c r="E62" s="11"/>
      <c r="F62" s="5" t="s">
        <v>41</v>
      </c>
      <c r="G62" s="5" t="s">
        <v>41</v>
      </c>
      <c r="H62" s="21" t="s">
        <v>47</v>
      </c>
      <c r="I62" s="39"/>
      <c r="J62" s="21" t="s">
        <v>47</v>
      </c>
      <c r="K62" s="21" t="s">
        <v>47</v>
      </c>
    </row>
    <row r="63" spans="1:14">
      <c r="D63" s="9"/>
      <c r="E63" s="9"/>
    </row>
    <row r="64" spans="1:14">
      <c r="D64" s="9"/>
      <c r="E64" s="9"/>
    </row>
    <row r="65" spans="4:14">
      <c r="D65" s="9"/>
      <c r="E65" s="9"/>
      <c r="N65" s="9"/>
    </row>
    <row r="66" spans="4:14">
      <c r="D66" s="9"/>
      <c r="E66" s="9"/>
    </row>
  </sheetData>
  <mergeCells count="123">
    <mergeCell ref="A2:A3"/>
    <mergeCell ref="C2:C3"/>
    <mergeCell ref="A10:A11"/>
    <mergeCell ref="C10:C11"/>
    <mergeCell ref="A4:A5"/>
    <mergeCell ref="C4:C5"/>
    <mergeCell ref="A6:A7"/>
    <mergeCell ref="C6:C7"/>
    <mergeCell ref="A8:A9"/>
    <mergeCell ref="C8:C9"/>
    <mergeCell ref="A34:A35"/>
    <mergeCell ref="A36:A37"/>
    <mergeCell ref="A18:A19"/>
    <mergeCell ref="A20:A21"/>
    <mergeCell ref="A22:A23"/>
    <mergeCell ref="A24:A25"/>
    <mergeCell ref="A26:A27"/>
    <mergeCell ref="A28:A29"/>
    <mergeCell ref="A30:A31"/>
    <mergeCell ref="A32:A33"/>
    <mergeCell ref="D20:D21"/>
    <mergeCell ref="D22:D23"/>
    <mergeCell ref="D24:D25"/>
    <mergeCell ref="A12:A13"/>
    <mergeCell ref="C12:C13"/>
    <mergeCell ref="A14:A15"/>
    <mergeCell ref="A16:A17"/>
    <mergeCell ref="D8:D9"/>
    <mergeCell ref="D10:D11"/>
    <mergeCell ref="D12:D13"/>
    <mergeCell ref="D14:D15"/>
    <mergeCell ref="D16:D17"/>
    <mergeCell ref="D18:D19"/>
    <mergeCell ref="I14:I15"/>
    <mergeCell ref="I16:I17"/>
    <mergeCell ref="C26:C27"/>
    <mergeCell ref="C28:C29"/>
    <mergeCell ref="C14:C15"/>
    <mergeCell ref="C16:C17"/>
    <mergeCell ref="C18:C19"/>
    <mergeCell ref="C20:C21"/>
    <mergeCell ref="C22:C23"/>
    <mergeCell ref="C24:C25"/>
    <mergeCell ref="E18:E19"/>
    <mergeCell ref="E20:E21"/>
    <mergeCell ref="D26:D27"/>
    <mergeCell ref="D28:D29"/>
    <mergeCell ref="I2:I3"/>
    <mergeCell ref="I4:I5"/>
    <mergeCell ref="I6:I7"/>
    <mergeCell ref="I8:I9"/>
    <mergeCell ref="I10:I11"/>
    <mergeCell ref="I12:I13"/>
    <mergeCell ref="E6:E7"/>
    <mergeCell ref="E8:E9"/>
    <mergeCell ref="E10:E11"/>
    <mergeCell ref="E12:E13"/>
    <mergeCell ref="E14:E15"/>
    <mergeCell ref="E16:E17"/>
    <mergeCell ref="I18:I19"/>
    <mergeCell ref="I20:I21"/>
    <mergeCell ref="I22:I23"/>
    <mergeCell ref="I24:I25"/>
    <mergeCell ref="D2:D3"/>
    <mergeCell ref="E2:E3"/>
    <mergeCell ref="D4:D5"/>
    <mergeCell ref="D6:D7"/>
    <mergeCell ref="E22:E23"/>
    <mergeCell ref="E4:E5"/>
    <mergeCell ref="C34:C35"/>
    <mergeCell ref="I26:I27"/>
    <mergeCell ref="I28:I29"/>
    <mergeCell ref="I30:I31"/>
    <mergeCell ref="I32:I33"/>
    <mergeCell ref="E24:E25"/>
    <mergeCell ref="E26:E27"/>
    <mergeCell ref="E28:E29"/>
    <mergeCell ref="E30:E31"/>
    <mergeCell ref="I40:I41"/>
    <mergeCell ref="E32:E33"/>
    <mergeCell ref="D30:D31"/>
    <mergeCell ref="D32:D33"/>
    <mergeCell ref="D34:D35"/>
    <mergeCell ref="I34:I35"/>
    <mergeCell ref="I36:I37"/>
    <mergeCell ref="D36:D37"/>
    <mergeCell ref="E34:E35"/>
    <mergeCell ref="E36:E37"/>
    <mergeCell ref="I59:I60"/>
    <mergeCell ref="I51:I52"/>
    <mergeCell ref="I53:I54"/>
    <mergeCell ref="I55:I56"/>
    <mergeCell ref="I57:I58"/>
    <mergeCell ref="I49:I50"/>
    <mergeCell ref="C55:C56"/>
    <mergeCell ref="C57:C58"/>
    <mergeCell ref="A61:A62"/>
    <mergeCell ref="C61:C62"/>
    <mergeCell ref="C59:C60"/>
    <mergeCell ref="C30:C31"/>
    <mergeCell ref="C32:C33"/>
    <mergeCell ref="C36:C37"/>
    <mergeCell ref="C40:C41"/>
    <mergeCell ref="A40:A41"/>
    <mergeCell ref="A59:A60"/>
    <mergeCell ref="A57:A58"/>
    <mergeCell ref="A55:A56"/>
    <mergeCell ref="C49:C50"/>
    <mergeCell ref="A49:A50"/>
    <mergeCell ref="I61:I62"/>
    <mergeCell ref="A53:A54"/>
    <mergeCell ref="A51:A52"/>
    <mergeCell ref="C51:C52"/>
    <mergeCell ref="C53:C54"/>
    <mergeCell ref="A46:A47"/>
    <mergeCell ref="C46:C47"/>
    <mergeCell ref="I42:I43"/>
    <mergeCell ref="I44:I45"/>
    <mergeCell ref="I46:I47"/>
    <mergeCell ref="A44:A45"/>
    <mergeCell ref="A42:A43"/>
    <mergeCell ref="C42:C43"/>
    <mergeCell ref="C44:C45"/>
  </mergeCells>
  <phoneticPr fontId="0" type="noConversion"/>
  <pageMargins left="0.19685039370078741" right="0.19685039370078741" top="0.19685039370078741" bottom="0.19685039370078741" header="0.19685039370078741" footer="0.19685039370078741"/>
  <pageSetup paperSize="9" scale="73" orientation="portrait" r:id="rId1"/>
  <rowBreaks count="1" manualBreakCount="1">
    <brk id="38" max="16383" man="1"/>
  </rowBreaks>
  <ignoredErrors>
    <ignoredError sqref="H7 J7:K7 H9 J9:K9 J11:K11 H11 H13 J13:K13 H19 J19:K19 H2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Лада</dc:creator>
  <cp:lastModifiedBy>user</cp:lastModifiedBy>
  <cp:lastPrinted>2014-04-08T05:16:46Z</cp:lastPrinted>
  <dcterms:created xsi:type="dcterms:W3CDTF">2014-03-24T01:29:28Z</dcterms:created>
  <dcterms:modified xsi:type="dcterms:W3CDTF">2014-04-17T06:53:46Z</dcterms:modified>
</cp:coreProperties>
</file>