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400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<sst xmlns="http://schemas.openxmlformats.org/spreadsheetml/2006/main" count="313" uniqueCount="80">
  <si>
    <t>Статус</t>
  </si>
  <si>
    <t>Наименование муниципальной программы, подпрограммы, основные мероприятия</t>
  </si>
  <si>
    <t>ГРБС</t>
  </si>
  <si>
    <t>Всего</t>
  </si>
  <si>
    <t>Отдел социальной защиты, культуры и спорта</t>
  </si>
  <si>
    <t>Отдел образования, опеки и попечительства</t>
  </si>
  <si>
    <t>Программа</t>
  </si>
  <si>
    <t xml:space="preserve"> Субвенции на выполнение государственных полномочий Камчатского края по вопросам предоставления гражданам субсидий на оплату жилых помещений и коммунальных услуг</t>
  </si>
  <si>
    <t>Подпрограмма 1</t>
  </si>
  <si>
    <t>Социальная поддержка отдельных категорий граждан</t>
  </si>
  <si>
    <t>КБ</t>
  </si>
  <si>
    <t xml:space="preserve">  Доплаты к пенсиям за выслугу лет муниципальным служащим в городском округе «поселок Палана</t>
  </si>
  <si>
    <t>МБ</t>
  </si>
  <si>
    <t>Мероприятие по приобретению новогодних подарков отдельным категориям граждан</t>
  </si>
  <si>
    <t>Комитет по управлению муниципальным имуществом</t>
  </si>
  <si>
    <t>Осуществление дополнительных мер социальной защиты граждан, оказавшихся в сложной жизненной ситуации</t>
  </si>
  <si>
    <t>Единовременные выплаты отдельным категориям граждан, проживающих в городском округе "поселок Палана" в связи с проведением мероприятий, посвящённых памятным датам</t>
  </si>
  <si>
    <t xml:space="preserve"> Организация мероприятий по ремонту квартир инвалидам 1,2 группы, одиноко проживающим неработающим пенсионерам</t>
  </si>
  <si>
    <t>Социальное обслуживание населения</t>
  </si>
  <si>
    <t>Реализация мер  по  осуществлению полномочий по обеспечению прав граждан на социальное обслуживание</t>
  </si>
  <si>
    <t>Подпрограмма 3</t>
  </si>
  <si>
    <t>Социальная поддержка семьи и детей</t>
  </si>
  <si>
    <t>Основное мероприятие 3.1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</si>
  <si>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расходов на содержание специалистов органов опеки и попечительства</t>
  </si>
  <si>
    <t>011</t>
  </si>
  <si>
    <t>0104</t>
  </si>
  <si>
    <t>Субвенции на выполнение государственных полномочий по выплате компенсации части платы, взимаемой с родителей (законных представителей) за присмотр и уход за детьми в образовательных организациях в Камчатском крае, реализующих образовательную программу дошкольного образования</t>
  </si>
  <si>
    <t>Субвенции на выполнение государственных полномочий Камчатского края по организации и осуществлению деятельности по опеке и попечительству в Камчатском крае в части социальной поддержки детей-сирот и детей, оставшихся без попечения родителей, отданных под опеку (попечительство) или в приёмные семьи (за исключением детей, переданных под опеку, обучающихся в федеральных образовательных учреждениях, по предоставлению дополнительной меры социальной поддержки по содержанию отдельных лиц из числа детей-сирот и детей, оставшихся без попечения родителей, а также по выплате вознаграждения, причитающегося приёмному родителю, и по подготовке лиц, желающих принять на воспитание в свою семью ребёнка, оставшегося без попечения родителей</t>
  </si>
  <si>
    <t>Выплата единовременного пособия при всех формах устройства детей, лишённых родительского попечения в семью</t>
  </si>
  <si>
    <t>ФБ</t>
  </si>
  <si>
    <t>Субвенции на выполнение государственных полномочий  Камчатского по обеспечению  полноценным питанием беременных женщин, кормящих матерей, а также детей до трёх лет в городском округе «поселок Палана</t>
  </si>
  <si>
    <t xml:space="preserve">Субвенции на выполнение государственных полномочий  Камчатского по предоставлению дополнительной меры социальной поддержки по обеспечению  продуктами  питания беременных женщин, кормящих матерей, а также детей до трёх лет в городском округе «поселок Палана, среднедушевой доход семьи которых  ниже прожиточного минимума, установленного в Камчатском крае </t>
  </si>
  <si>
    <t>Мероприятия социальной поддержки семьям с детьми и многодетным семьям</t>
  </si>
  <si>
    <t>Подпрограмма 4</t>
  </si>
  <si>
    <t>Обеспечение жильём отдельных категорий граждан</t>
  </si>
  <si>
    <t xml:space="preserve">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</t>
  </si>
  <si>
    <t>Отдел экономики и жилищно-коммунального хозяйства</t>
  </si>
  <si>
    <t>014</t>
  </si>
  <si>
    <t>1004</t>
  </si>
  <si>
    <t>Раздел, подраздел</t>
  </si>
  <si>
    <t>Код направления Целевой статьи</t>
  </si>
  <si>
    <t>Источник финансирования</t>
  </si>
  <si>
    <t>Расходы, прогнозная оценка (тыс. руб. )</t>
  </si>
  <si>
    <t>Основное мероприятие 1.1</t>
  </si>
  <si>
    <t>Основное мероприятие 1.2</t>
  </si>
  <si>
    <t xml:space="preserve">Основное мероприятие 1.3 </t>
  </si>
  <si>
    <t>Основное мероприятие 1.4</t>
  </si>
  <si>
    <t>Основное мероприятие 1.5</t>
  </si>
  <si>
    <t>Основное мероприятие 1.6</t>
  </si>
  <si>
    <t>Основное мероприятие 2.1</t>
  </si>
  <si>
    <t>Основное мероприятие 3.2</t>
  </si>
  <si>
    <t>Основное мероприятие 3.3</t>
  </si>
  <si>
    <t>Основное мероприятие 3.4</t>
  </si>
  <si>
    <t>Основное мероприятие 3.5</t>
  </si>
  <si>
    <t>Основное мероприятие 3.6</t>
  </si>
  <si>
    <t>Основное мероприятие 3.7</t>
  </si>
  <si>
    <t>Основное мероприятие 4.1</t>
  </si>
  <si>
    <t>Первый год планового периода 2015</t>
  </si>
  <si>
    <t>Код бюджетной классификации</t>
  </si>
  <si>
    <t>Подпрограмма 2</t>
  </si>
  <si>
    <t>Ответственный исполнитель, соисполнители, участники</t>
  </si>
  <si>
    <t>4025</t>
  </si>
  <si>
    <t>Социальная поддержка граждан в городском округе "поселок Палана" на 2014-2015 годы</t>
  </si>
  <si>
    <t>Ресурсное обеспечение Программы "Социальная поддержка граждан в городском округе "поселок Палана" на 2014-2015 годы"</t>
  </si>
  <si>
    <t>таблица 3</t>
  </si>
  <si>
    <t>Социальная поддержка граждан в городском округе "поселок Палана" на 2014-2015 годы"</t>
  </si>
  <si>
    <t>Таблица 3</t>
  </si>
  <si>
    <t>МКОУ "Средняя общеобразовательная школа № 1 пгт. Палана"</t>
  </si>
  <si>
    <t>МКДОУ №1 детский сад "Рябинка"</t>
  </si>
  <si>
    <t>МКДОУ №2 детский сад "Солнышко"</t>
  </si>
  <si>
    <t>Основное мероприятие 1.7</t>
  </si>
  <si>
    <t xml:space="preserve"> Оплата ритуальных услуг по захоронению лиц без определённого места жительства, умерших на территории городского округа "поселок Палана"</t>
  </si>
  <si>
    <t>0999</t>
  </si>
  <si>
    <t>4028</t>
  </si>
  <si>
    <t>001</t>
  </si>
  <si>
    <t>4027</t>
  </si>
  <si>
    <t>4027  с 2015 4024</t>
  </si>
  <si>
    <t>4021 с 2015 г. 4024</t>
  </si>
  <si>
    <t>4018 с 2015 г.4016</t>
  </si>
  <si>
    <t>4025 с 2015 г.4022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</si>
</sst>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justify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 shrinkToFit="1"/>
    </xf>
    <xf numFmtId="49" fontId="1" fillId="0" borderId="2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2" fontId="3" fillId="0" borderId="24" xfId="0" applyNumberFormat="1" applyFont="1" applyBorder="1" applyAlignment="1">
      <alignment horizontal="right"/>
    </xf>
    <xf numFmtId="2" fontId="3" fillId="0" borderId="26" xfId="0" applyNumberFormat="1" applyFont="1" applyBorder="1" applyAlignment="1">
      <alignment horizontal="right"/>
    </xf>
    <xf numFmtId="2" fontId="1" fillId="0" borderId="2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2" fontId="1" fillId="0" borderId="27" xfId="0" applyNumberFormat="1" applyFont="1" applyBorder="1" applyAlignment="1">
      <alignment horizontal="right" vertical="center"/>
    </xf>
    <xf numFmtId="2" fontId="1" fillId="0" borderId="28" xfId="0" applyNumberFormat="1" applyFont="1" applyBorder="1" applyAlignment="1">
      <alignment horizontal="right" vertical="center"/>
    </xf>
    <xf numFmtId="2" fontId="3" fillId="0" borderId="24" xfId="0" applyNumberFormat="1" applyFont="1" applyBorder="1" applyAlignment="1">
      <alignment horizontal="right" vertical="center"/>
    </xf>
    <xf numFmtId="2" fontId="3" fillId="0" borderId="26" xfId="0" applyNumberFormat="1" applyFont="1" applyBorder="1" applyAlignment="1">
      <alignment horizontal="right" vertical="center"/>
    </xf>
    <xf numFmtId="2" fontId="1" fillId="0" borderId="25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49" fontId="3" fillId="0" borderId="29" xfId="0" applyNumberFormat="1" applyFont="1" applyBorder="1" applyAlignment="1">
      <alignment horizontal="center"/>
    </xf>
    <xf numFmtId="49" fontId="3" fillId="0" borderId="3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3" fillId="0" borderId="25" xfId="0" applyNumberFormat="1" applyFont="1" applyBorder="1" applyAlignment="1">
      <alignment horizontal="right"/>
    </xf>
    <xf numFmtId="2" fontId="3" fillId="0" borderId="16" xfId="0" applyNumberFormat="1" applyFont="1" applyBorder="1" applyAlignment="1">
      <alignment horizontal="right"/>
    </xf>
    <xf numFmtId="0" fontId="1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justify"/>
    </xf>
    <xf numFmtId="0" fontId="1" fillId="0" borderId="34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right" vertical="center"/>
    </xf>
    <xf numFmtId="2" fontId="1" fillId="0" borderId="36" xfId="0" applyNumberFormat="1" applyFont="1" applyBorder="1" applyAlignment="1">
      <alignment horizontal="right" vertical="center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right" vertical="center"/>
    </xf>
    <xf numFmtId="2" fontId="1" fillId="0" borderId="40" xfId="0" applyNumberFormat="1" applyFont="1" applyBorder="1" applyAlignment="1">
      <alignment horizontal="right" vertic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2" fontId="3" fillId="0" borderId="23" xfId="0" applyNumberFormat="1" applyFont="1" applyBorder="1" applyAlignment="1">
      <alignment horizontal="right"/>
    </xf>
    <xf numFmtId="2" fontId="3" fillId="0" borderId="42" xfId="0" applyNumberFormat="1" applyFont="1" applyBorder="1" applyAlignment="1">
      <alignment horizontal="right"/>
    </xf>
    <xf numFmtId="0" fontId="3" fillId="0" borderId="41" xfId="0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right" vertical="center"/>
    </xf>
    <xf numFmtId="2" fontId="3" fillId="0" borderId="42" xfId="0" applyNumberFormat="1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right" vertical="center"/>
    </xf>
    <xf numFmtId="2" fontId="1" fillId="0" borderId="42" xfId="0" applyNumberFormat="1" applyFont="1" applyBorder="1" applyAlignment="1">
      <alignment horizontal="right" vertical="center"/>
    </xf>
    <xf numFmtId="168" fontId="3" fillId="0" borderId="29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3" fillId="0" borderId="3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" fontId="3" fillId="0" borderId="39" xfId="0" applyNumberFormat="1" applyFont="1" applyBorder="1" applyAlignment="1">
      <alignment horizontal="right"/>
    </xf>
    <xf numFmtId="2" fontId="3" fillId="0" borderId="40" xfId="0" applyNumberFormat="1" applyFont="1" applyBorder="1" applyAlignment="1">
      <alignment horizontal="right"/>
    </xf>
    <xf numFmtId="0" fontId="3" fillId="0" borderId="4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7" xfId="0" applyNumberFormat="1" applyFont="1" applyBorder="1" applyAlignment="1">
      <alignment horizontal="right"/>
    </xf>
    <xf numFmtId="2" fontId="3" fillId="0" borderId="28" xfId="0" applyNumberFormat="1" applyFont="1" applyBorder="1" applyAlignment="1">
      <alignment horizontal="right"/>
    </xf>
    <xf numFmtId="2" fontId="3" fillId="0" borderId="31" xfId="0" applyNumberFormat="1" applyFont="1" applyBorder="1" applyAlignment="1">
      <alignment horizontal="right"/>
    </xf>
    <xf numFmtId="49" fontId="1" fillId="0" borderId="27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2" fontId="1" fillId="0" borderId="27" xfId="0" applyNumberFormat="1" applyFont="1" applyBorder="1" applyAlignment="1">
      <alignment horizontal="right" vertical="top"/>
    </xf>
    <xf numFmtId="2" fontId="1" fillId="0" borderId="28" xfId="0" applyNumberFormat="1" applyFont="1" applyBorder="1" applyAlignment="1">
      <alignment horizontal="right" vertical="top"/>
    </xf>
    <xf numFmtId="49" fontId="3" fillId="0" borderId="12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2" fontId="3" fillId="0" borderId="35" xfId="0" applyNumberFormat="1" applyFont="1" applyBorder="1" applyAlignment="1">
      <alignment horizontal="right" vertical="center"/>
    </xf>
    <xf numFmtId="2" fontId="3" fillId="0" borderId="36" xfId="0" applyNumberFormat="1" applyFont="1" applyBorder="1" applyAlignment="1">
      <alignment horizontal="right" vertical="center"/>
    </xf>
    <xf numFmtId="0" fontId="1" fillId="0" borderId="18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vertical="center" wrapText="1"/>
    </xf>
    <xf numFmtId="49" fontId="1" fillId="0" borderId="12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44" xfId="0" applyFont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top" wrapText="1" shrinkToFit="1"/>
    </xf>
    <xf numFmtId="0" fontId="3" fillId="0" borderId="19" xfId="0" applyFont="1" applyBorder="1" applyAlignment="1">
      <alignment horizontal="center" vertical="top"/>
    </xf>
    <xf numFmtId="0" fontId="3" fillId="0" borderId="38" xfId="0" applyFont="1" applyBorder="1" applyAlignment="1">
      <alignment horizontal="center" vertical="top"/>
    </xf>
    <xf numFmtId="49" fontId="3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justify" wrapText="1"/>
    </xf>
    <xf numFmtId="0" fontId="3" fillId="0" borderId="42" xfId="0" applyFont="1" applyBorder="1" applyAlignment="1">
      <alignment horizontal="center" vertical="justify" wrapText="1"/>
    </xf>
    <xf numFmtId="0" fontId="3" fillId="0" borderId="24" xfId="0" applyFont="1" applyBorder="1" applyAlignment="1">
      <alignment horizontal="center" vertical="justify" wrapText="1"/>
    </xf>
    <xf numFmtId="0" fontId="3" fillId="0" borderId="26" xfId="0" applyFont="1" applyBorder="1" applyAlignment="1">
      <alignment horizontal="center" vertical="justify" wrapText="1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33" xfId="0" applyFont="1" applyBorder="1" applyAlignment="1">
      <alignment horizontal="center"/>
    </xf>
    <xf numFmtId="0" fontId="1" fillId="0" borderId="20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38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justify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tabSelected="1" zoomScalePageLayoutView="0" workbookViewId="0" topLeftCell="A34">
      <selection activeCell="I17" sqref="I17"/>
    </sheetView>
  </sheetViews>
  <sheetFormatPr defaultColWidth="9.00390625" defaultRowHeight="12.75"/>
  <cols>
    <col min="1" max="1" width="17.875" style="0" customWidth="1"/>
    <col min="2" max="2" width="29.75390625" style="0" customWidth="1"/>
    <col min="3" max="3" width="19.375" style="6" customWidth="1"/>
    <col min="4" max="4" width="9.125" style="5" customWidth="1"/>
    <col min="5" max="5" width="9.125" style="5" bestFit="1" customWidth="1"/>
    <col min="6" max="6" width="9.125" style="5" customWidth="1"/>
    <col min="8" max="8" width="11.625" style="0" customWidth="1"/>
    <col min="9" max="9" width="12.875" style="0" customWidth="1"/>
  </cols>
  <sheetData>
    <row r="3" spans="1:9" ht="12.75">
      <c r="A3" s="179" t="s">
        <v>64</v>
      </c>
      <c r="B3" s="179"/>
      <c r="C3" s="179"/>
      <c r="D3" s="179"/>
      <c r="E3" s="179"/>
      <c r="F3" s="179"/>
      <c r="G3" s="179"/>
      <c r="H3" s="179"/>
      <c r="I3" s="179"/>
    </row>
    <row r="4" spans="1:9" ht="12.75">
      <c r="A4" s="179"/>
      <c r="B4" s="179"/>
      <c r="C4" s="179"/>
      <c r="D4" s="179"/>
      <c r="E4" s="179"/>
      <c r="F4" s="179"/>
      <c r="G4" s="179"/>
      <c r="H4" s="179"/>
      <c r="I4" s="179"/>
    </row>
    <row r="5" spans="1:9" ht="13.5" thickBot="1">
      <c r="A5" s="148" t="s">
        <v>63</v>
      </c>
      <c r="B5" s="148"/>
      <c r="C5" s="148"/>
      <c r="D5" s="148"/>
      <c r="E5" s="148"/>
      <c r="F5" s="148"/>
      <c r="G5" s="148"/>
      <c r="H5" s="148"/>
      <c r="I5" s="148"/>
    </row>
    <row r="6" spans="1:9" ht="12.75">
      <c r="A6" s="149" t="s">
        <v>0</v>
      </c>
      <c r="B6" s="149" t="s">
        <v>1</v>
      </c>
      <c r="C6" s="152" t="s">
        <v>60</v>
      </c>
      <c r="D6" s="155" t="s">
        <v>58</v>
      </c>
      <c r="E6" s="156"/>
      <c r="F6" s="156"/>
      <c r="G6" s="159" t="s">
        <v>41</v>
      </c>
      <c r="H6" s="162" t="s">
        <v>42</v>
      </c>
      <c r="I6" s="163"/>
    </row>
    <row r="7" spans="1:9" ht="12.75">
      <c r="A7" s="150"/>
      <c r="B7" s="150"/>
      <c r="C7" s="153"/>
      <c r="D7" s="157"/>
      <c r="E7" s="158"/>
      <c r="F7" s="158"/>
      <c r="G7" s="160"/>
      <c r="H7" s="164"/>
      <c r="I7" s="165"/>
    </row>
    <row r="8" spans="1:9" ht="64.5" thickBot="1">
      <c r="A8" s="151"/>
      <c r="B8" s="151"/>
      <c r="C8" s="154"/>
      <c r="D8" s="23" t="s">
        <v>2</v>
      </c>
      <c r="E8" s="10" t="s">
        <v>39</v>
      </c>
      <c r="F8" s="11" t="s">
        <v>40</v>
      </c>
      <c r="G8" s="161"/>
      <c r="H8" s="35">
        <v>2014</v>
      </c>
      <c r="I8" s="12" t="s">
        <v>57</v>
      </c>
    </row>
    <row r="9" spans="1:9" ht="12.75" customHeight="1">
      <c r="A9" s="166" t="s">
        <v>6</v>
      </c>
      <c r="B9" s="149" t="s">
        <v>62</v>
      </c>
      <c r="C9" s="13" t="s">
        <v>3</v>
      </c>
      <c r="D9" s="46"/>
      <c r="E9" s="47"/>
      <c r="F9" s="47"/>
      <c r="G9" s="48"/>
      <c r="H9" s="89">
        <v>33632.54</v>
      </c>
      <c r="I9" s="118">
        <v>30665.71</v>
      </c>
    </row>
    <row r="10" spans="1:9" ht="38.25">
      <c r="A10" s="167"/>
      <c r="B10" s="150"/>
      <c r="C10" s="18" t="s">
        <v>4</v>
      </c>
      <c r="D10" s="22" t="s">
        <v>24</v>
      </c>
      <c r="E10" s="7"/>
      <c r="F10" s="7"/>
      <c r="G10" s="24"/>
      <c r="H10" s="36">
        <v>6343.28</v>
      </c>
      <c r="I10" s="37">
        <v>5618.46</v>
      </c>
    </row>
    <row r="11" spans="1:9" ht="38.25">
      <c r="A11" s="167"/>
      <c r="B11" s="150"/>
      <c r="C11" s="18" t="s">
        <v>5</v>
      </c>
      <c r="D11" s="22" t="s">
        <v>24</v>
      </c>
      <c r="E11" s="7"/>
      <c r="F11" s="7"/>
      <c r="G11" s="24"/>
      <c r="H11" s="36">
        <v>12891.02</v>
      </c>
      <c r="I11" s="37">
        <v>11505.8</v>
      </c>
    </row>
    <row r="12" spans="1:9" ht="51">
      <c r="A12" s="167"/>
      <c r="B12" s="150"/>
      <c r="C12" s="18" t="s">
        <v>36</v>
      </c>
      <c r="D12" s="22" t="s">
        <v>24</v>
      </c>
      <c r="E12" s="7"/>
      <c r="F12" s="7"/>
      <c r="G12" s="24"/>
      <c r="H12" s="36">
        <f>SUM(H22)</f>
        <v>9890</v>
      </c>
      <c r="I12" s="37">
        <v>9634</v>
      </c>
    </row>
    <row r="13" spans="1:9" ht="51.75" thickBot="1">
      <c r="A13" s="168"/>
      <c r="B13" s="151"/>
      <c r="C13" s="112" t="s">
        <v>14</v>
      </c>
      <c r="D13" s="113" t="s">
        <v>37</v>
      </c>
      <c r="E13" s="114"/>
      <c r="F13" s="114"/>
      <c r="G13" s="115"/>
      <c r="H13" s="116">
        <f>SUM(H53)</f>
        <v>4043.6</v>
      </c>
      <c r="I13" s="117">
        <v>3436.7</v>
      </c>
    </row>
    <row r="14" spans="1:9" ht="51">
      <c r="A14" s="103"/>
      <c r="B14" s="111"/>
      <c r="C14" s="90" t="s">
        <v>67</v>
      </c>
      <c r="D14" s="7" t="s">
        <v>74</v>
      </c>
      <c r="E14" s="7"/>
      <c r="F14" s="7"/>
      <c r="G14" s="91"/>
      <c r="H14" s="92">
        <v>244.54</v>
      </c>
      <c r="I14" s="92">
        <v>255.75</v>
      </c>
    </row>
    <row r="15" spans="1:9" ht="25.5">
      <c r="A15" s="103"/>
      <c r="B15" s="111"/>
      <c r="C15" s="90" t="s">
        <v>68</v>
      </c>
      <c r="D15" s="7" t="s">
        <v>74</v>
      </c>
      <c r="E15" s="7"/>
      <c r="F15" s="7"/>
      <c r="G15" s="91"/>
      <c r="H15" s="92">
        <v>154.66</v>
      </c>
      <c r="I15" s="92">
        <v>149</v>
      </c>
    </row>
    <row r="16" spans="1:9" ht="26.25" thickBot="1">
      <c r="A16" s="103"/>
      <c r="B16" s="111"/>
      <c r="C16" s="90" t="s">
        <v>69</v>
      </c>
      <c r="D16" s="7" t="s">
        <v>74</v>
      </c>
      <c r="E16" s="7"/>
      <c r="F16" s="7"/>
      <c r="G16" s="91"/>
      <c r="H16" s="92">
        <v>65.44</v>
      </c>
      <c r="I16" s="92">
        <v>66</v>
      </c>
    </row>
    <row r="17" spans="1:9" ht="12.75">
      <c r="A17" s="166" t="s">
        <v>8</v>
      </c>
      <c r="B17" s="149" t="s">
        <v>9</v>
      </c>
      <c r="C17" s="104" t="s">
        <v>3</v>
      </c>
      <c r="D17" s="106"/>
      <c r="E17" s="107"/>
      <c r="F17" s="107"/>
      <c r="G17" s="108"/>
      <c r="H17" s="109">
        <v>12741.58</v>
      </c>
      <c r="I17" s="110">
        <v>12415.21</v>
      </c>
    </row>
    <row r="18" spans="1:9" ht="38.25">
      <c r="A18" s="167"/>
      <c r="B18" s="150"/>
      <c r="C18" s="18" t="s">
        <v>4</v>
      </c>
      <c r="D18" s="22" t="s">
        <v>24</v>
      </c>
      <c r="E18" s="7"/>
      <c r="F18" s="7"/>
      <c r="G18" s="24"/>
      <c r="H18" s="36">
        <v>2472.94</v>
      </c>
      <c r="I18" s="37">
        <v>2382.46</v>
      </c>
    </row>
    <row r="19" spans="1:9" ht="51">
      <c r="A19" s="167"/>
      <c r="B19" s="150"/>
      <c r="C19" s="90" t="s">
        <v>67</v>
      </c>
      <c r="D19" s="22" t="s">
        <v>24</v>
      </c>
      <c r="E19" s="114"/>
      <c r="F19" s="114"/>
      <c r="G19" s="115"/>
      <c r="H19" s="116">
        <v>244.54</v>
      </c>
      <c r="I19" s="117">
        <v>255.75</v>
      </c>
    </row>
    <row r="20" spans="1:9" ht="25.5">
      <c r="A20" s="167"/>
      <c r="B20" s="150"/>
      <c r="C20" s="90" t="s">
        <v>68</v>
      </c>
      <c r="D20" s="22" t="s">
        <v>24</v>
      </c>
      <c r="E20" s="114"/>
      <c r="F20" s="114"/>
      <c r="G20" s="115"/>
      <c r="H20" s="116">
        <v>94.66</v>
      </c>
      <c r="I20" s="117">
        <v>99</v>
      </c>
    </row>
    <row r="21" spans="1:9" ht="25.5">
      <c r="A21" s="167"/>
      <c r="B21" s="150"/>
      <c r="C21" s="90" t="s">
        <v>69</v>
      </c>
      <c r="D21" s="22" t="s">
        <v>24</v>
      </c>
      <c r="E21" s="114"/>
      <c r="F21" s="114"/>
      <c r="G21" s="115"/>
      <c r="H21" s="116">
        <v>39.44</v>
      </c>
      <c r="I21" s="117">
        <v>44</v>
      </c>
    </row>
    <row r="22" spans="1:9" ht="51.75" thickBot="1">
      <c r="A22" s="169"/>
      <c r="B22" s="170"/>
      <c r="C22" s="49" t="s">
        <v>36</v>
      </c>
      <c r="D22" s="50" t="s">
        <v>24</v>
      </c>
      <c r="E22" s="51"/>
      <c r="F22" s="51"/>
      <c r="G22" s="52"/>
      <c r="H22" s="53">
        <f>SUM(H23)</f>
        <v>9890</v>
      </c>
      <c r="I22" s="54">
        <v>9634</v>
      </c>
    </row>
    <row r="23" spans="1:9" ht="99.75" customHeight="1">
      <c r="A23" s="55" t="s">
        <v>43</v>
      </c>
      <c r="B23" s="56" t="s">
        <v>7</v>
      </c>
      <c r="C23" s="57" t="s">
        <v>36</v>
      </c>
      <c r="D23" s="58" t="s">
        <v>24</v>
      </c>
      <c r="E23" s="3">
        <v>1003</v>
      </c>
      <c r="F23" s="140" t="s">
        <v>76</v>
      </c>
      <c r="G23" s="59" t="s">
        <v>10</v>
      </c>
      <c r="H23" s="60">
        <v>9890</v>
      </c>
      <c r="I23" s="61">
        <v>9634</v>
      </c>
    </row>
    <row r="24" spans="1:9" ht="38.25">
      <c r="A24" s="176" t="s">
        <v>44</v>
      </c>
      <c r="B24" s="176" t="s">
        <v>13</v>
      </c>
      <c r="C24" s="137" t="s">
        <v>4</v>
      </c>
      <c r="D24" s="129" t="s">
        <v>24</v>
      </c>
      <c r="E24" s="130">
        <v>1006</v>
      </c>
      <c r="F24" s="139" t="s">
        <v>75</v>
      </c>
      <c r="G24" s="131" t="s">
        <v>12</v>
      </c>
      <c r="H24" s="132">
        <v>41.36</v>
      </c>
      <c r="I24" s="133">
        <v>41.25</v>
      </c>
    </row>
    <row r="25" spans="1:9" ht="51">
      <c r="A25" s="177"/>
      <c r="B25" s="177"/>
      <c r="C25" s="136" t="s">
        <v>67</v>
      </c>
      <c r="D25" s="129" t="s">
        <v>24</v>
      </c>
      <c r="E25" s="130">
        <v>1006</v>
      </c>
      <c r="F25" s="130">
        <v>2102</v>
      </c>
      <c r="G25" s="131" t="s">
        <v>12</v>
      </c>
      <c r="H25" s="138">
        <v>244.54</v>
      </c>
      <c r="I25" s="138">
        <v>255.75</v>
      </c>
    </row>
    <row r="26" spans="1:9" ht="25.5">
      <c r="A26" s="177"/>
      <c r="B26" s="177"/>
      <c r="C26" s="136" t="s">
        <v>68</v>
      </c>
      <c r="D26" s="129" t="s">
        <v>24</v>
      </c>
      <c r="E26" s="130">
        <v>1006</v>
      </c>
      <c r="F26" s="130">
        <v>2102</v>
      </c>
      <c r="G26" s="131" t="s">
        <v>12</v>
      </c>
      <c r="H26" s="138">
        <v>94.662</v>
      </c>
      <c r="I26" s="138">
        <v>99</v>
      </c>
    </row>
    <row r="27" spans="1:9" ht="25.5">
      <c r="A27" s="178"/>
      <c r="B27" s="178"/>
      <c r="C27" s="136" t="s">
        <v>69</v>
      </c>
      <c r="D27" s="129" t="s">
        <v>24</v>
      </c>
      <c r="E27" s="130">
        <v>1006</v>
      </c>
      <c r="F27" s="130">
        <v>2102</v>
      </c>
      <c r="G27" s="131" t="s">
        <v>12</v>
      </c>
      <c r="H27" s="138">
        <v>39.443</v>
      </c>
      <c r="I27" s="138">
        <v>44</v>
      </c>
    </row>
    <row r="28" spans="1:9" ht="51">
      <c r="A28" s="14" t="s">
        <v>45</v>
      </c>
      <c r="B28" s="14" t="s">
        <v>11</v>
      </c>
      <c r="C28" s="19" t="s">
        <v>4</v>
      </c>
      <c r="D28" s="25" t="s">
        <v>24</v>
      </c>
      <c r="E28" s="1">
        <v>1001</v>
      </c>
      <c r="F28" s="1">
        <v>2103</v>
      </c>
      <c r="G28" s="26" t="s">
        <v>12</v>
      </c>
      <c r="H28" s="38">
        <v>1731.58</v>
      </c>
      <c r="I28" s="39">
        <v>1601.21</v>
      </c>
    </row>
    <row r="29" spans="1:9" ht="51">
      <c r="A29" s="15" t="s">
        <v>46</v>
      </c>
      <c r="B29" s="15" t="s">
        <v>15</v>
      </c>
      <c r="C29" s="20" t="s">
        <v>4</v>
      </c>
      <c r="D29" s="27" t="s">
        <v>24</v>
      </c>
      <c r="E29" s="2">
        <v>1006</v>
      </c>
      <c r="F29" s="2">
        <v>2104</v>
      </c>
      <c r="G29" s="28" t="s">
        <v>12</v>
      </c>
      <c r="H29" s="40">
        <v>350</v>
      </c>
      <c r="I29" s="41">
        <v>260</v>
      </c>
    </row>
    <row r="30" spans="1:9" ht="76.5">
      <c r="A30" s="14" t="s">
        <v>47</v>
      </c>
      <c r="B30" s="14" t="s">
        <v>16</v>
      </c>
      <c r="C30" s="19" t="s">
        <v>4</v>
      </c>
      <c r="D30" s="25" t="s">
        <v>24</v>
      </c>
      <c r="E30" s="1">
        <v>1006</v>
      </c>
      <c r="F30" s="1">
        <v>2105</v>
      </c>
      <c r="G30" s="26" t="s">
        <v>12</v>
      </c>
      <c r="H30" s="38">
        <v>150</v>
      </c>
      <c r="I30" s="39">
        <v>160</v>
      </c>
    </row>
    <row r="31" spans="1:9" ht="51.75" thickBot="1">
      <c r="A31" s="62" t="s">
        <v>48</v>
      </c>
      <c r="B31" s="63" t="s">
        <v>17</v>
      </c>
      <c r="C31" s="64" t="s">
        <v>4</v>
      </c>
      <c r="D31" s="32" t="s">
        <v>24</v>
      </c>
      <c r="E31" s="33">
        <v>1006</v>
      </c>
      <c r="F31" s="33">
        <v>2106</v>
      </c>
      <c r="G31" s="34" t="s">
        <v>12</v>
      </c>
      <c r="H31" s="44">
        <v>200</v>
      </c>
      <c r="I31" s="45">
        <v>270</v>
      </c>
    </row>
    <row r="32" spans="1:9" ht="77.25" thickBot="1">
      <c r="A32" s="62" t="s">
        <v>70</v>
      </c>
      <c r="B32" s="63" t="s">
        <v>71</v>
      </c>
      <c r="C32" s="64" t="s">
        <v>4</v>
      </c>
      <c r="D32" s="32" t="s">
        <v>24</v>
      </c>
      <c r="E32" s="33">
        <v>1006</v>
      </c>
      <c r="F32" s="33" t="s">
        <v>72</v>
      </c>
      <c r="G32" s="34" t="s">
        <v>12</v>
      </c>
      <c r="H32" s="44">
        <v>0</v>
      </c>
      <c r="I32" s="45">
        <v>50</v>
      </c>
    </row>
    <row r="33" spans="1:9" ht="12.75">
      <c r="A33" s="149" t="s">
        <v>59</v>
      </c>
      <c r="B33" s="149" t="s">
        <v>18</v>
      </c>
      <c r="C33" s="69" t="s">
        <v>3</v>
      </c>
      <c r="D33" s="21"/>
      <c r="E33" s="9"/>
      <c r="F33" s="9"/>
      <c r="G33" s="70"/>
      <c r="H33" s="71">
        <f>SUM(H34)</f>
        <v>2655.3</v>
      </c>
      <c r="I33" s="72">
        <v>2866</v>
      </c>
    </row>
    <row r="34" spans="1:9" ht="39" thickBot="1">
      <c r="A34" s="151"/>
      <c r="B34" s="151"/>
      <c r="C34" s="49" t="s">
        <v>4</v>
      </c>
      <c r="D34" s="50" t="s">
        <v>24</v>
      </c>
      <c r="E34" s="51"/>
      <c r="F34" s="51"/>
      <c r="G34" s="52"/>
      <c r="H34" s="53">
        <f>SUM(H35:H36)</f>
        <v>2655.3</v>
      </c>
      <c r="I34" s="54">
        <v>2866</v>
      </c>
    </row>
    <row r="35" spans="1:9" ht="12.75">
      <c r="A35" s="175" t="s">
        <v>49</v>
      </c>
      <c r="B35" s="175" t="s">
        <v>19</v>
      </c>
      <c r="C35" s="175" t="s">
        <v>4</v>
      </c>
      <c r="D35" s="65" t="s">
        <v>24</v>
      </c>
      <c r="E35" s="4" t="s">
        <v>25</v>
      </c>
      <c r="F35" s="4">
        <v>4011</v>
      </c>
      <c r="G35" s="66" t="s">
        <v>10</v>
      </c>
      <c r="H35" s="67">
        <v>1597</v>
      </c>
      <c r="I35" s="68">
        <v>2866</v>
      </c>
    </row>
    <row r="36" spans="1:9" ht="43.5" customHeight="1" thickBot="1">
      <c r="A36" s="175"/>
      <c r="B36" s="175"/>
      <c r="C36" s="175"/>
      <c r="D36" s="27" t="s">
        <v>24</v>
      </c>
      <c r="E36" s="2">
        <v>1002</v>
      </c>
      <c r="F36" s="2">
        <v>4011</v>
      </c>
      <c r="G36" s="28" t="s">
        <v>10</v>
      </c>
      <c r="H36" s="40">
        <v>1058.3</v>
      </c>
      <c r="I36" s="41">
        <v>0</v>
      </c>
    </row>
    <row r="37" spans="1:9" ht="12.75">
      <c r="A37" s="149" t="s">
        <v>20</v>
      </c>
      <c r="B37" s="185" t="s">
        <v>21</v>
      </c>
      <c r="C37" s="69" t="s">
        <v>3</v>
      </c>
      <c r="D37" s="29" t="s">
        <v>24</v>
      </c>
      <c r="E37" s="75"/>
      <c r="F37" s="75"/>
      <c r="G37" s="76"/>
      <c r="H37" s="77">
        <v>14192.06</v>
      </c>
      <c r="I37" s="78">
        <v>11947.8</v>
      </c>
    </row>
    <row r="38" spans="1:9" ht="25.5">
      <c r="A38" s="150"/>
      <c r="B38" s="186"/>
      <c r="C38" s="136" t="s">
        <v>68</v>
      </c>
      <c r="D38" s="29"/>
      <c r="E38" s="124"/>
      <c r="F38" s="124"/>
      <c r="G38" s="125"/>
      <c r="H38" s="126">
        <v>60</v>
      </c>
      <c r="I38" s="127">
        <v>50</v>
      </c>
    </row>
    <row r="39" spans="1:9" ht="25.5">
      <c r="A39" s="150"/>
      <c r="B39" s="186"/>
      <c r="C39" s="136" t="s">
        <v>69</v>
      </c>
      <c r="D39" s="29" t="s">
        <v>24</v>
      </c>
      <c r="E39" s="124"/>
      <c r="F39" s="124"/>
      <c r="G39" s="125"/>
      <c r="H39" s="126">
        <v>26</v>
      </c>
      <c r="I39" s="127">
        <v>22</v>
      </c>
    </row>
    <row r="40" spans="1:9" ht="38.25">
      <c r="A40" s="150"/>
      <c r="B40" s="187"/>
      <c r="C40" s="18" t="s">
        <v>4</v>
      </c>
      <c r="D40" s="29" t="s">
        <v>24</v>
      </c>
      <c r="E40" s="8"/>
      <c r="F40" s="8"/>
      <c r="G40" s="30"/>
      <c r="H40" s="42">
        <f>SUM(H50+H51+H52)</f>
        <v>1215.036</v>
      </c>
      <c r="I40" s="43">
        <f>SUM(I50+I51+I52)</f>
        <v>370</v>
      </c>
    </row>
    <row r="41" spans="1:9" ht="39" thickBot="1">
      <c r="A41" s="151"/>
      <c r="B41" s="188"/>
      <c r="C41" s="49" t="s">
        <v>5</v>
      </c>
      <c r="D41" s="79" t="s">
        <v>24</v>
      </c>
      <c r="E41" s="80"/>
      <c r="F41" s="80"/>
      <c r="G41" s="81"/>
      <c r="H41" s="82">
        <v>12891.02</v>
      </c>
      <c r="I41" s="83">
        <v>11505.8</v>
      </c>
    </row>
    <row r="42" spans="1:9" ht="12.75">
      <c r="A42" s="171" t="s">
        <v>22</v>
      </c>
      <c r="B42" s="173" t="s">
        <v>23</v>
      </c>
      <c r="C42" s="171" t="s">
        <v>5</v>
      </c>
      <c r="D42" s="84" t="s">
        <v>24</v>
      </c>
      <c r="E42" s="85" t="s">
        <v>25</v>
      </c>
      <c r="F42" s="85">
        <v>4012</v>
      </c>
      <c r="G42" s="86" t="s">
        <v>10</v>
      </c>
      <c r="H42" s="87">
        <v>867.95</v>
      </c>
      <c r="I42" s="88">
        <v>969</v>
      </c>
    </row>
    <row r="43" spans="1:9" ht="94.5" customHeight="1">
      <c r="A43" s="172"/>
      <c r="B43" s="174"/>
      <c r="C43" s="172"/>
      <c r="D43" s="31" t="s">
        <v>24</v>
      </c>
      <c r="E43" s="1" t="s">
        <v>25</v>
      </c>
      <c r="F43" s="1">
        <v>4112</v>
      </c>
      <c r="G43" s="26" t="s">
        <v>10</v>
      </c>
      <c r="H43" s="38">
        <v>426</v>
      </c>
      <c r="I43" s="39">
        <v>478</v>
      </c>
    </row>
    <row r="44" spans="1:9" ht="94.5" customHeight="1">
      <c r="A44" s="144" t="s">
        <v>50</v>
      </c>
      <c r="B44" s="144" t="s">
        <v>26</v>
      </c>
      <c r="C44" s="136" t="s">
        <v>68</v>
      </c>
      <c r="D44" s="119" t="s">
        <v>24</v>
      </c>
      <c r="E44" s="120">
        <v>1004</v>
      </c>
      <c r="F44" s="141" t="s">
        <v>77</v>
      </c>
      <c r="G44" s="121" t="s">
        <v>10</v>
      </c>
      <c r="H44" s="40">
        <v>60</v>
      </c>
      <c r="I44" s="41">
        <v>50</v>
      </c>
    </row>
    <row r="45" spans="1:9" ht="94.5" customHeight="1">
      <c r="A45" s="146"/>
      <c r="B45" s="146"/>
      <c r="C45" s="136" t="s">
        <v>69</v>
      </c>
      <c r="D45" s="119" t="s">
        <v>24</v>
      </c>
      <c r="E45" s="120">
        <v>1004</v>
      </c>
      <c r="F45" s="141" t="s">
        <v>77</v>
      </c>
      <c r="G45" s="121" t="s">
        <v>10</v>
      </c>
      <c r="H45" s="122">
        <v>26</v>
      </c>
      <c r="I45" s="123">
        <v>22</v>
      </c>
    </row>
    <row r="46" spans="1:9" ht="38.25">
      <c r="A46" s="147"/>
      <c r="B46" s="147"/>
      <c r="C46" s="20" t="s">
        <v>5</v>
      </c>
      <c r="D46" s="27" t="s">
        <v>24</v>
      </c>
      <c r="E46" s="2">
        <v>1004</v>
      </c>
      <c r="F46" s="141" t="s">
        <v>77</v>
      </c>
      <c r="G46" s="28" t="s">
        <v>10</v>
      </c>
      <c r="H46" s="40">
        <v>2114.34</v>
      </c>
      <c r="I46" s="41">
        <v>3580</v>
      </c>
    </row>
    <row r="47" spans="1:9" ht="331.5">
      <c r="A47" s="14" t="s">
        <v>51</v>
      </c>
      <c r="B47" s="14" t="s">
        <v>27</v>
      </c>
      <c r="C47" s="16" t="s">
        <v>5</v>
      </c>
      <c r="D47" s="25" t="s">
        <v>24</v>
      </c>
      <c r="E47" s="1">
        <v>1004</v>
      </c>
      <c r="F47" s="142" t="s">
        <v>78</v>
      </c>
      <c r="G47" s="26" t="s">
        <v>10</v>
      </c>
      <c r="H47" s="38">
        <v>9021</v>
      </c>
      <c r="I47" s="39">
        <v>6137</v>
      </c>
    </row>
    <row r="48" spans="1:9" ht="12.75">
      <c r="A48" s="144" t="s">
        <v>52</v>
      </c>
      <c r="B48" s="144" t="s">
        <v>28</v>
      </c>
      <c r="C48" s="144" t="s">
        <v>5</v>
      </c>
      <c r="D48" s="25" t="s">
        <v>24</v>
      </c>
      <c r="E48" s="1" t="s">
        <v>38</v>
      </c>
      <c r="F48" s="1" t="s">
        <v>73</v>
      </c>
      <c r="G48" s="26" t="s">
        <v>10</v>
      </c>
      <c r="H48" s="38">
        <v>0</v>
      </c>
      <c r="I48" s="39">
        <v>150</v>
      </c>
    </row>
    <row r="49" spans="1:9" ht="51" customHeight="1">
      <c r="A49" s="145"/>
      <c r="B49" s="145"/>
      <c r="C49" s="145"/>
      <c r="D49" s="25" t="s">
        <v>24</v>
      </c>
      <c r="E49" s="1">
        <v>1004</v>
      </c>
      <c r="F49" s="1">
        <v>5260</v>
      </c>
      <c r="G49" s="26" t="s">
        <v>29</v>
      </c>
      <c r="H49" s="38">
        <v>461.73</v>
      </c>
      <c r="I49" s="39">
        <v>191.8</v>
      </c>
    </row>
    <row r="50" spans="1:9" ht="102">
      <c r="A50" s="128" t="s">
        <v>53</v>
      </c>
      <c r="B50" s="128" t="s">
        <v>30</v>
      </c>
      <c r="C50" s="128" t="s">
        <v>4</v>
      </c>
      <c r="D50" s="129" t="s">
        <v>24</v>
      </c>
      <c r="E50" s="130">
        <v>1004</v>
      </c>
      <c r="F50" s="130">
        <v>4016</v>
      </c>
      <c r="G50" s="131" t="s">
        <v>10</v>
      </c>
      <c r="H50" s="132">
        <v>673.851</v>
      </c>
      <c r="I50" s="133">
        <v>0</v>
      </c>
    </row>
    <row r="51" spans="1:14" ht="178.5">
      <c r="A51" s="128" t="s">
        <v>54</v>
      </c>
      <c r="B51" s="134" t="s">
        <v>31</v>
      </c>
      <c r="C51" s="135" t="s">
        <v>4</v>
      </c>
      <c r="D51" s="129" t="s">
        <v>24</v>
      </c>
      <c r="E51" s="130">
        <v>1004</v>
      </c>
      <c r="F51" s="130">
        <v>4017</v>
      </c>
      <c r="G51" s="131" t="s">
        <v>10</v>
      </c>
      <c r="H51" s="132">
        <v>181.185</v>
      </c>
      <c r="I51" s="133">
        <v>0</v>
      </c>
      <c r="N51" s="105"/>
    </row>
    <row r="52" spans="1:9" ht="39" thickBot="1">
      <c r="A52" s="62" t="s">
        <v>55</v>
      </c>
      <c r="B52" s="62" t="s">
        <v>32</v>
      </c>
      <c r="C52" s="64" t="s">
        <v>4</v>
      </c>
      <c r="D52" s="32" t="s">
        <v>24</v>
      </c>
      <c r="E52" s="33">
        <v>1006</v>
      </c>
      <c r="F52" s="33">
        <v>2101</v>
      </c>
      <c r="G52" s="34" t="s">
        <v>12</v>
      </c>
      <c r="H52" s="44">
        <v>360</v>
      </c>
      <c r="I52" s="45">
        <v>370</v>
      </c>
    </row>
    <row r="53" spans="1:9" ht="12.75">
      <c r="A53" s="73" t="s">
        <v>33</v>
      </c>
      <c r="B53" s="149" t="s">
        <v>34</v>
      </c>
      <c r="C53" s="73" t="s">
        <v>3</v>
      </c>
      <c r="D53" s="74"/>
      <c r="E53" s="9"/>
      <c r="F53" s="9"/>
      <c r="G53" s="70"/>
      <c r="H53" s="71">
        <f>SUM(H54)</f>
        <v>4043.6</v>
      </c>
      <c r="I53" s="72">
        <v>3436.7</v>
      </c>
    </row>
    <row r="54" spans="1:9" ht="51">
      <c r="A54" s="181" t="s">
        <v>56</v>
      </c>
      <c r="B54" s="180"/>
      <c r="C54" s="17" t="s">
        <v>14</v>
      </c>
      <c r="D54" s="22" t="s">
        <v>37</v>
      </c>
      <c r="E54" s="7" t="s">
        <v>38</v>
      </c>
      <c r="F54" s="7"/>
      <c r="G54" s="24"/>
      <c r="H54" s="36">
        <f>SUM(H55:H56)</f>
        <v>4043.6</v>
      </c>
      <c r="I54" s="36">
        <v>3436.7</v>
      </c>
    </row>
    <row r="55" spans="1:9" ht="39" thickBot="1">
      <c r="A55" s="182"/>
      <c r="B55" s="144" t="s">
        <v>35</v>
      </c>
      <c r="C55" s="144" t="s">
        <v>14</v>
      </c>
      <c r="D55" s="32" t="s">
        <v>37</v>
      </c>
      <c r="E55" s="33">
        <v>1004</v>
      </c>
      <c r="F55" s="143" t="s">
        <v>79</v>
      </c>
      <c r="G55" s="34" t="s">
        <v>10</v>
      </c>
      <c r="H55" s="44">
        <v>3623.1</v>
      </c>
      <c r="I55" s="45">
        <v>3327.6</v>
      </c>
    </row>
    <row r="56" spans="1:9" ht="75" customHeight="1" thickBot="1">
      <c r="A56" s="183"/>
      <c r="B56" s="184"/>
      <c r="C56" s="184"/>
      <c r="D56" s="32" t="s">
        <v>37</v>
      </c>
      <c r="E56" s="33">
        <v>1004</v>
      </c>
      <c r="F56" s="33">
        <v>5082</v>
      </c>
      <c r="G56" s="34" t="s">
        <v>29</v>
      </c>
      <c r="H56" s="44">
        <v>420.5</v>
      </c>
      <c r="I56" s="45">
        <v>109.1</v>
      </c>
    </row>
  </sheetData>
  <sheetProtection/>
  <mergeCells count="33">
    <mergeCell ref="A24:A27"/>
    <mergeCell ref="B24:B27"/>
    <mergeCell ref="A3:I4"/>
    <mergeCell ref="B53:B54"/>
    <mergeCell ref="A54:A56"/>
    <mergeCell ref="B55:B56"/>
    <mergeCell ref="C55:C56"/>
    <mergeCell ref="C35:C36"/>
    <mergeCell ref="A37:A41"/>
    <mergeCell ref="B37:B41"/>
    <mergeCell ref="A42:A43"/>
    <mergeCell ref="B42:B43"/>
    <mergeCell ref="C42:C43"/>
    <mergeCell ref="A33:A34"/>
    <mergeCell ref="B33:B34"/>
    <mergeCell ref="A35:A36"/>
    <mergeCell ref="B35:B36"/>
    <mergeCell ref="G6:G8"/>
    <mergeCell ref="H6:I7"/>
    <mergeCell ref="A9:A13"/>
    <mergeCell ref="B9:B13"/>
    <mergeCell ref="A17:A22"/>
    <mergeCell ref="B17:B22"/>
    <mergeCell ref="A48:A49"/>
    <mergeCell ref="B48:B49"/>
    <mergeCell ref="C48:C49"/>
    <mergeCell ref="A44:A46"/>
    <mergeCell ref="B44:B46"/>
    <mergeCell ref="A5:I5"/>
    <mergeCell ref="A6:A8"/>
    <mergeCell ref="B6:B8"/>
    <mergeCell ref="C6:C8"/>
    <mergeCell ref="D6:F7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0"/>
  <sheetViews>
    <sheetView zoomScalePageLayoutView="0" workbookViewId="0" topLeftCell="A21">
      <selection activeCell="K7" sqref="K7"/>
    </sheetView>
  </sheetViews>
  <sheetFormatPr defaultColWidth="9.00390625" defaultRowHeight="12.75"/>
  <cols>
    <col min="1" max="1" width="15.25390625" style="0" customWidth="1"/>
    <col min="2" max="2" width="32.125" style="0" customWidth="1"/>
    <col min="3" max="3" width="21.75390625" style="0" customWidth="1"/>
    <col min="4" max="4" width="9.25390625" style="0" customWidth="1"/>
    <col min="5" max="5" width="8.125" style="0" customWidth="1"/>
    <col min="6" max="6" width="8.625" style="0" customWidth="1"/>
    <col min="7" max="7" width="8.375" style="0" customWidth="1"/>
    <col min="8" max="8" width="13.125" style="0" customWidth="1"/>
    <col min="9" max="9" width="12.625" style="0" customWidth="1"/>
  </cols>
  <sheetData>
    <row r="2" spans="1:9" ht="12.75">
      <c r="A2" s="179" t="s">
        <v>66</v>
      </c>
      <c r="B2" s="179"/>
      <c r="C2" s="179"/>
      <c r="D2" s="179"/>
      <c r="E2" s="179"/>
      <c r="F2" s="179"/>
      <c r="G2" s="179"/>
      <c r="H2" s="179"/>
      <c r="I2" s="179"/>
    </row>
    <row r="3" spans="1:9" ht="12.75">
      <c r="A3" s="179"/>
      <c r="B3" s="179"/>
      <c r="C3" s="179"/>
      <c r="D3" s="179"/>
      <c r="E3" s="179"/>
      <c r="F3" s="179"/>
      <c r="G3" s="179"/>
      <c r="H3" s="179"/>
      <c r="I3" s="179"/>
    </row>
    <row r="4" spans="1:9" ht="12.75">
      <c r="A4" s="189" t="s">
        <v>63</v>
      </c>
      <c r="B4" s="189"/>
      <c r="C4" s="189"/>
      <c r="D4" s="189"/>
      <c r="E4" s="189"/>
      <c r="F4" s="189"/>
      <c r="G4" s="189"/>
      <c r="H4" s="189"/>
      <c r="I4" s="189"/>
    </row>
    <row r="5" spans="1:9" ht="12.75">
      <c r="A5" s="190" t="s">
        <v>0</v>
      </c>
      <c r="B5" s="190" t="s">
        <v>1</v>
      </c>
      <c r="C5" s="191" t="s">
        <v>60</v>
      </c>
      <c r="D5" s="158" t="s">
        <v>58</v>
      </c>
      <c r="E5" s="158"/>
      <c r="F5" s="158"/>
      <c r="G5" s="190" t="s">
        <v>41</v>
      </c>
      <c r="H5" s="194" t="s">
        <v>42</v>
      </c>
      <c r="I5" s="194"/>
    </row>
    <row r="6" spans="1:9" ht="12.75">
      <c r="A6" s="190"/>
      <c r="B6" s="190"/>
      <c r="C6" s="192"/>
      <c r="D6" s="158"/>
      <c r="E6" s="158"/>
      <c r="F6" s="158"/>
      <c r="G6" s="193"/>
      <c r="H6" s="194"/>
      <c r="I6" s="194"/>
    </row>
    <row r="7" spans="1:9" ht="63.75">
      <c r="A7" s="190"/>
      <c r="B7" s="190"/>
      <c r="C7" s="192"/>
      <c r="D7" s="96" t="s">
        <v>2</v>
      </c>
      <c r="E7" s="96" t="s">
        <v>39</v>
      </c>
      <c r="F7" s="97" t="s">
        <v>40</v>
      </c>
      <c r="G7" s="193"/>
      <c r="H7" s="90">
        <v>2014</v>
      </c>
      <c r="I7" s="90" t="s">
        <v>57</v>
      </c>
    </row>
    <row r="8" spans="1:9" ht="12.75">
      <c r="A8" s="195" t="s">
        <v>6</v>
      </c>
      <c r="B8" s="190" t="s">
        <v>65</v>
      </c>
      <c r="C8" s="90" t="s">
        <v>3</v>
      </c>
      <c r="D8" s="7"/>
      <c r="E8" s="7"/>
      <c r="F8" s="7"/>
      <c r="G8" s="91"/>
      <c r="H8" s="99">
        <f>SUM(H13+H22+H26+H37)</f>
        <v>42117.684</v>
      </c>
      <c r="I8" s="99">
        <f>SUM(I13+I22+I26+I37)</f>
        <v>46166.984000000004</v>
      </c>
    </row>
    <row r="9" spans="1:9" ht="39.75" customHeight="1">
      <c r="A9" s="195"/>
      <c r="B9" s="190"/>
      <c r="C9" s="90" t="s">
        <v>4</v>
      </c>
      <c r="D9" s="7" t="s">
        <v>24</v>
      </c>
      <c r="E9" s="7"/>
      <c r="F9" s="7"/>
      <c r="G9" s="91"/>
      <c r="H9" s="92">
        <f>SUM(H14+H23+H27)</f>
        <v>11497.184000000001</v>
      </c>
      <c r="I9" s="92">
        <f>SUM(I14+I23+I27)</f>
        <v>11747.184000000001</v>
      </c>
    </row>
    <row r="10" spans="1:9" ht="25.5" customHeight="1">
      <c r="A10" s="195"/>
      <c r="B10" s="196"/>
      <c r="C10" s="90" t="s">
        <v>5</v>
      </c>
      <c r="D10" s="7" t="s">
        <v>24</v>
      </c>
      <c r="E10" s="7"/>
      <c r="F10" s="7"/>
      <c r="G10" s="91"/>
      <c r="H10" s="92">
        <f>SUM(H28)</f>
        <v>15065.9</v>
      </c>
      <c r="I10" s="92">
        <f>SUM(I28)</f>
        <v>15329.4</v>
      </c>
    </row>
    <row r="11" spans="1:9" ht="39" customHeight="1">
      <c r="A11" s="195"/>
      <c r="B11" s="196"/>
      <c r="C11" s="90" t="s">
        <v>36</v>
      </c>
      <c r="D11" s="7" t="s">
        <v>24</v>
      </c>
      <c r="E11" s="7"/>
      <c r="F11" s="7"/>
      <c r="G11" s="91"/>
      <c r="H11" s="92">
        <f>SUM(H15)</f>
        <v>9890</v>
      </c>
      <c r="I11" s="92">
        <f>SUM(I15)</f>
        <v>9918</v>
      </c>
    </row>
    <row r="12" spans="1:9" ht="42" customHeight="1">
      <c r="A12" s="195"/>
      <c r="B12" s="196"/>
      <c r="C12" s="90" t="s">
        <v>14</v>
      </c>
      <c r="D12" s="7" t="s">
        <v>37</v>
      </c>
      <c r="E12" s="7"/>
      <c r="F12" s="7"/>
      <c r="G12" s="91"/>
      <c r="H12" s="92">
        <f>SUM(H37)</f>
        <v>5664.599999999999</v>
      </c>
      <c r="I12" s="92">
        <f>SUM(I37)</f>
        <v>9172.4</v>
      </c>
    </row>
    <row r="13" spans="1:9" ht="12.75">
      <c r="A13" s="195" t="s">
        <v>8</v>
      </c>
      <c r="B13" s="190" t="s">
        <v>9</v>
      </c>
      <c r="C13" s="90" t="s">
        <v>3</v>
      </c>
      <c r="D13" s="7"/>
      <c r="E13" s="7"/>
      <c r="F13" s="7"/>
      <c r="G13" s="91"/>
      <c r="H13" s="99">
        <f>SUM(H14:H15)</f>
        <v>12611.184000000001</v>
      </c>
      <c r="I13" s="99">
        <f>SUM(I14:I15)</f>
        <v>12699.184000000001</v>
      </c>
    </row>
    <row r="14" spans="1:9" ht="41.25" customHeight="1">
      <c r="A14" s="195"/>
      <c r="B14" s="190"/>
      <c r="C14" s="90" t="s">
        <v>4</v>
      </c>
      <c r="D14" s="7" t="s">
        <v>24</v>
      </c>
      <c r="E14" s="7"/>
      <c r="F14" s="7"/>
      <c r="G14" s="91"/>
      <c r="H14" s="92">
        <f>SUM(H17+H18+H19+H20+H21)</f>
        <v>2721.184</v>
      </c>
      <c r="I14" s="92">
        <f>SUM(I17+I18+I19+I20+I21)</f>
        <v>2781.184</v>
      </c>
    </row>
    <row r="15" spans="1:9" ht="37.5" customHeight="1">
      <c r="A15" s="197"/>
      <c r="B15" s="193"/>
      <c r="C15" s="90" t="s">
        <v>36</v>
      </c>
      <c r="D15" s="7" t="s">
        <v>24</v>
      </c>
      <c r="E15" s="7"/>
      <c r="F15" s="7"/>
      <c r="G15" s="91"/>
      <c r="H15" s="92">
        <f>SUM(H16)</f>
        <v>9890</v>
      </c>
      <c r="I15" s="92">
        <f>SUM(I16)</f>
        <v>9918</v>
      </c>
    </row>
    <row r="16" spans="1:9" ht="80.25" customHeight="1">
      <c r="A16" s="93" t="s">
        <v>43</v>
      </c>
      <c r="B16" s="93" t="s">
        <v>7</v>
      </c>
      <c r="C16" s="93" t="s">
        <v>36</v>
      </c>
      <c r="D16" s="1" t="s">
        <v>24</v>
      </c>
      <c r="E16" s="1">
        <v>1003</v>
      </c>
      <c r="F16" s="1">
        <v>4027</v>
      </c>
      <c r="G16" s="94" t="s">
        <v>10</v>
      </c>
      <c r="H16" s="95">
        <v>9890</v>
      </c>
      <c r="I16" s="95">
        <v>9918</v>
      </c>
    </row>
    <row r="17" spans="1:9" ht="45.75" customHeight="1">
      <c r="A17" s="93" t="s">
        <v>44</v>
      </c>
      <c r="B17" s="93" t="s">
        <v>13</v>
      </c>
      <c r="C17" s="100" t="s">
        <v>4</v>
      </c>
      <c r="D17" s="1" t="s">
        <v>24</v>
      </c>
      <c r="E17" s="1">
        <v>1006</v>
      </c>
      <c r="F17" s="1">
        <v>2102</v>
      </c>
      <c r="G17" s="94" t="s">
        <v>12</v>
      </c>
      <c r="H17" s="95">
        <v>420</v>
      </c>
      <c r="I17" s="95">
        <v>440</v>
      </c>
    </row>
    <row r="18" spans="1:9" ht="50.25" customHeight="1">
      <c r="A18" s="93" t="s">
        <v>45</v>
      </c>
      <c r="B18" s="93" t="s">
        <v>11</v>
      </c>
      <c r="C18" s="93" t="s">
        <v>4</v>
      </c>
      <c r="D18" s="1" t="s">
        <v>24</v>
      </c>
      <c r="E18" s="1">
        <v>1001</v>
      </c>
      <c r="F18" s="1">
        <v>2103</v>
      </c>
      <c r="G18" s="94" t="s">
        <v>12</v>
      </c>
      <c r="H18" s="95">
        <v>1601.184</v>
      </c>
      <c r="I18" s="95">
        <v>1601.184</v>
      </c>
    </row>
    <row r="19" spans="1:9" ht="59.25" customHeight="1">
      <c r="A19" s="93" t="s">
        <v>46</v>
      </c>
      <c r="B19" s="93" t="s">
        <v>15</v>
      </c>
      <c r="C19" s="93" t="s">
        <v>4</v>
      </c>
      <c r="D19" s="1" t="s">
        <v>24</v>
      </c>
      <c r="E19" s="1">
        <v>1006</v>
      </c>
      <c r="F19" s="1">
        <v>2104</v>
      </c>
      <c r="G19" s="94" t="s">
        <v>12</v>
      </c>
      <c r="H19" s="95">
        <v>250</v>
      </c>
      <c r="I19" s="95">
        <v>260</v>
      </c>
    </row>
    <row r="20" spans="1:9" ht="73.5" customHeight="1">
      <c r="A20" s="93" t="s">
        <v>47</v>
      </c>
      <c r="B20" s="93" t="s">
        <v>16</v>
      </c>
      <c r="C20" s="93" t="s">
        <v>4</v>
      </c>
      <c r="D20" s="1" t="s">
        <v>24</v>
      </c>
      <c r="E20" s="1">
        <v>1006</v>
      </c>
      <c r="F20" s="1">
        <v>2105</v>
      </c>
      <c r="G20" s="94" t="s">
        <v>12</v>
      </c>
      <c r="H20" s="95">
        <v>150</v>
      </c>
      <c r="I20" s="95">
        <v>160</v>
      </c>
    </row>
    <row r="21" spans="1:9" ht="60" customHeight="1">
      <c r="A21" s="93" t="s">
        <v>48</v>
      </c>
      <c r="B21" s="93" t="s">
        <v>17</v>
      </c>
      <c r="C21" s="93" t="s">
        <v>4</v>
      </c>
      <c r="D21" s="1" t="s">
        <v>24</v>
      </c>
      <c r="E21" s="1">
        <v>1006</v>
      </c>
      <c r="F21" s="1">
        <v>2106</v>
      </c>
      <c r="G21" s="94" t="s">
        <v>12</v>
      </c>
      <c r="H21" s="95">
        <v>300</v>
      </c>
      <c r="I21" s="95">
        <v>320</v>
      </c>
    </row>
    <row r="22" spans="1:9" ht="12.75">
      <c r="A22" s="190" t="s">
        <v>59</v>
      </c>
      <c r="B22" s="190" t="s">
        <v>18</v>
      </c>
      <c r="C22" s="91" t="s">
        <v>3</v>
      </c>
      <c r="D22" s="7"/>
      <c r="E22" s="7"/>
      <c r="F22" s="7"/>
      <c r="G22" s="91"/>
      <c r="H22" s="92">
        <f>SUM(H23)</f>
        <v>2947</v>
      </c>
      <c r="I22" s="92">
        <f>SUM(I23)</f>
        <v>3127</v>
      </c>
    </row>
    <row r="23" spans="1:9" ht="44.25" customHeight="1">
      <c r="A23" s="190"/>
      <c r="B23" s="190"/>
      <c r="C23" s="90" t="s">
        <v>4</v>
      </c>
      <c r="D23" s="7" t="s">
        <v>24</v>
      </c>
      <c r="E23" s="7"/>
      <c r="F23" s="7"/>
      <c r="G23" s="91"/>
      <c r="H23" s="92">
        <f>SUM(H24:H25)</f>
        <v>2947</v>
      </c>
      <c r="I23" s="92">
        <f>SUM(I24:I25)</f>
        <v>3127</v>
      </c>
    </row>
    <row r="24" spans="1:9" ht="12.75">
      <c r="A24" s="198" t="s">
        <v>49</v>
      </c>
      <c r="B24" s="198" t="s">
        <v>19</v>
      </c>
      <c r="C24" s="198" t="s">
        <v>4</v>
      </c>
      <c r="D24" s="1" t="s">
        <v>24</v>
      </c>
      <c r="E24" s="1" t="s">
        <v>25</v>
      </c>
      <c r="F24" s="1">
        <v>4011</v>
      </c>
      <c r="G24" s="94" t="s">
        <v>10</v>
      </c>
      <c r="H24" s="95">
        <v>1842</v>
      </c>
      <c r="I24" s="95">
        <v>1954</v>
      </c>
    </row>
    <row r="25" spans="1:9" ht="50.25" customHeight="1">
      <c r="A25" s="198"/>
      <c r="B25" s="198"/>
      <c r="C25" s="198"/>
      <c r="D25" s="1" t="s">
        <v>24</v>
      </c>
      <c r="E25" s="1">
        <v>1002</v>
      </c>
      <c r="F25" s="1">
        <v>4011</v>
      </c>
      <c r="G25" s="94" t="s">
        <v>10</v>
      </c>
      <c r="H25" s="95">
        <v>1105</v>
      </c>
      <c r="I25" s="95">
        <v>1173</v>
      </c>
    </row>
    <row r="26" spans="1:9" ht="12.75">
      <c r="A26" s="190" t="s">
        <v>20</v>
      </c>
      <c r="B26" s="190" t="s">
        <v>21</v>
      </c>
      <c r="C26" s="91" t="s">
        <v>3</v>
      </c>
      <c r="D26" s="8"/>
      <c r="E26" s="8"/>
      <c r="F26" s="8"/>
      <c r="G26" s="98"/>
      <c r="H26" s="101">
        <f>SUM(H27:H28)</f>
        <v>20894.9</v>
      </c>
      <c r="I26" s="101">
        <f>SUM(I27:I28)</f>
        <v>21168.4</v>
      </c>
    </row>
    <row r="27" spans="1:9" ht="45.75" customHeight="1">
      <c r="A27" s="190"/>
      <c r="B27" s="190"/>
      <c r="C27" s="90" t="s">
        <v>4</v>
      </c>
      <c r="D27" s="8" t="s">
        <v>24</v>
      </c>
      <c r="E27" s="8"/>
      <c r="F27" s="8"/>
      <c r="G27" s="98"/>
      <c r="H27" s="101">
        <f>SUM(H34+H35+H36)</f>
        <v>5829</v>
      </c>
      <c r="I27" s="101">
        <f>SUM(I34+I35+I36)</f>
        <v>5839</v>
      </c>
    </row>
    <row r="28" spans="1:9" ht="37.5" customHeight="1">
      <c r="A28" s="190"/>
      <c r="B28" s="190"/>
      <c r="C28" s="90" t="s">
        <v>5</v>
      </c>
      <c r="D28" s="8" t="s">
        <v>24</v>
      </c>
      <c r="E28" s="8"/>
      <c r="F28" s="8"/>
      <c r="G28" s="98"/>
      <c r="H28" s="101">
        <f>SUM(H29+H30+H31+H32+H33)</f>
        <v>15065.9</v>
      </c>
      <c r="I28" s="101">
        <f>SUM(I29+I30+I31+I32+I33)</f>
        <v>15329.4</v>
      </c>
    </row>
    <row r="29" spans="1:9" ht="21" customHeight="1">
      <c r="A29" s="198" t="s">
        <v>22</v>
      </c>
      <c r="B29" s="198" t="s">
        <v>23</v>
      </c>
      <c r="C29" s="198" t="s">
        <v>5</v>
      </c>
      <c r="D29" s="102" t="s">
        <v>24</v>
      </c>
      <c r="E29" s="1" t="s">
        <v>25</v>
      </c>
      <c r="F29" s="1">
        <v>4012</v>
      </c>
      <c r="G29" s="94" t="s">
        <v>10</v>
      </c>
      <c r="H29" s="95">
        <v>942</v>
      </c>
      <c r="I29" s="95">
        <v>976</v>
      </c>
    </row>
    <row r="30" spans="1:9" ht="119.25" customHeight="1">
      <c r="A30" s="199"/>
      <c r="B30" s="199"/>
      <c r="C30" s="199"/>
      <c r="D30" s="102" t="s">
        <v>24</v>
      </c>
      <c r="E30" s="1" t="s">
        <v>25</v>
      </c>
      <c r="F30" s="1">
        <v>4112</v>
      </c>
      <c r="G30" s="94" t="s">
        <v>10</v>
      </c>
      <c r="H30" s="95">
        <v>461</v>
      </c>
      <c r="I30" s="95">
        <v>478</v>
      </c>
    </row>
    <row r="31" spans="1:9" ht="126.75" customHeight="1">
      <c r="A31" s="93" t="s">
        <v>50</v>
      </c>
      <c r="B31" s="100" t="s">
        <v>26</v>
      </c>
      <c r="C31" s="93" t="s">
        <v>5</v>
      </c>
      <c r="D31" s="1" t="s">
        <v>24</v>
      </c>
      <c r="E31" s="1">
        <v>1004</v>
      </c>
      <c r="F31" s="1">
        <v>4024</v>
      </c>
      <c r="G31" s="94" t="s">
        <v>10</v>
      </c>
      <c r="H31" s="95">
        <v>4385</v>
      </c>
      <c r="I31" s="95">
        <v>4385</v>
      </c>
    </row>
    <row r="32" spans="1:9" ht="372" customHeight="1">
      <c r="A32" s="93" t="s">
        <v>51</v>
      </c>
      <c r="B32" s="93" t="s">
        <v>27</v>
      </c>
      <c r="C32" s="93" t="s">
        <v>5</v>
      </c>
      <c r="D32" s="1" t="s">
        <v>24</v>
      </c>
      <c r="E32" s="1">
        <v>1004</v>
      </c>
      <c r="F32" s="1">
        <v>4018</v>
      </c>
      <c r="G32" s="94" t="s">
        <v>10</v>
      </c>
      <c r="H32" s="95">
        <v>9021</v>
      </c>
      <c r="I32" s="95">
        <v>9206</v>
      </c>
    </row>
    <row r="33" spans="1:9" ht="69" customHeight="1">
      <c r="A33" s="93" t="s">
        <v>52</v>
      </c>
      <c r="B33" s="93" t="s">
        <v>28</v>
      </c>
      <c r="C33" s="93" t="s">
        <v>5</v>
      </c>
      <c r="D33" s="1" t="s">
        <v>24</v>
      </c>
      <c r="E33" s="1">
        <v>1004</v>
      </c>
      <c r="F33" s="1">
        <v>5260</v>
      </c>
      <c r="G33" s="94" t="s">
        <v>29</v>
      </c>
      <c r="H33" s="95">
        <v>256.9</v>
      </c>
      <c r="I33" s="95">
        <v>284.4</v>
      </c>
    </row>
    <row r="34" spans="1:9" ht="185.25" customHeight="1">
      <c r="A34" s="93" t="s">
        <v>53</v>
      </c>
      <c r="B34" s="93" t="s">
        <v>30</v>
      </c>
      <c r="C34" s="93" t="s">
        <v>4</v>
      </c>
      <c r="D34" s="1" t="s">
        <v>24</v>
      </c>
      <c r="E34" s="1">
        <v>1004</v>
      </c>
      <c r="F34" s="1">
        <v>4016</v>
      </c>
      <c r="G34" s="94" t="s">
        <v>10</v>
      </c>
      <c r="H34" s="95">
        <v>4020</v>
      </c>
      <c r="I34" s="95">
        <v>4020</v>
      </c>
    </row>
    <row r="35" spans="1:9" ht="190.5" customHeight="1">
      <c r="A35" s="93" t="s">
        <v>54</v>
      </c>
      <c r="B35" s="93" t="s">
        <v>31</v>
      </c>
      <c r="C35" s="93" t="s">
        <v>4</v>
      </c>
      <c r="D35" s="1" t="s">
        <v>24</v>
      </c>
      <c r="E35" s="1">
        <v>1004</v>
      </c>
      <c r="F35" s="1">
        <v>4017</v>
      </c>
      <c r="G35" s="94" t="s">
        <v>10</v>
      </c>
      <c r="H35" s="95">
        <v>1449</v>
      </c>
      <c r="I35" s="95">
        <v>1449</v>
      </c>
    </row>
    <row r="36" spans="1:9" ht="53.25" customHeight="1">
      <c r="A36" s="93" t="s">
        <v>55</v>
      </c>
      <c r="B36" s="93" t="s">
        <v>32</v>
      </c>
      <c r="C36" s="93" t="s">
        <v>4</v>
      </c>
      <c r="D36" s="1" t="s">
        <v>24</v>
      </c>
      <c r="E36" s="1">
        <v>1006</v>
      </c>
      <c r="F36" s="1">
        <v>2101</v>
      </c>
      <c r="G36" s="94" t="s">
        <v>12</v>
      </c>
      <c r="H36" s="95">
        <v>360</v>
      </c>
      <c r="I36" s="95">
        <v>370</v>
      </c>
    </row>
    <row r="37" spans="1:9" ht="12.75">
      <c r="A37" s="90" t="s">
        <v>33</v>
      </c>
      <c r="B37" s="190" t="s">
        <v>34</v>
      </c>
      <c r="C37" s="90" t="s">
        <v>3</v>
      </c>
      <c r="D37" s="8"/>
      <c r="E37" s="7"/>
      <c r="F37" s="7"/>
      <c r="G37" s="91"/>
      <c r="H37" s="92">
        <f>SUM(H38)</f>
        <v>5664.599999999999</v>
      </c>
      <c r="I37" s="92">
        <f>SUM(I38)</f>
        <v>9172.4</v>
      </c>
    </row>
    <row r="38" spans="1:9" ht="46.5" customHeight="1">
      <c r="A38" s="198" t="s">
        <v>56</v>
      </c>
      <c r="B38" s="200"/>
      <c r="C38" s="90" t="s">
        <v>14</v>
      </c>
      <c r="D38" s="7" t="s">
        <v>37</v>
      </c>
      <c r="E38" s="7" t="s">
        <v>38</v>
      </c>
      <c r="F38" s="7"/>
      <c r="G38" s="91"/>
      <c r="H38" s="92">
        <f>SUM(H39:H40)</f>
        <v>5664.599999999999</v>
      </c>
      <c r="I38" s="92">
        <f>SUM(I39:I40)</f>
        <v>9172.4</v>
      </c>
    </row>
    <row r="39" spans="1:9" ht="12.75">
      <c r="A39" s="198"/>
      <c r="B39" s="198" t="s">
        <v>35</v>
      </c>
      <c r="C39" s="198" t="s">
        <v>14</v>
      </c>
      <c r="D39" s="1" t="s">
        <v>37</v>
      </c>
      <c r="E39" s="1">
        <v>1004</v>
      </c>
      <c r="F39" s="1" t="s">
        <v>61</v>
      </c>
      <c r="G39" s="94" t="s">
        <v>10</v>
      </c>
      <c r="H39" s="95">
        <v>5263.4</v>
      </c>
      <c r="I39" s="95">
        <v>8447</v>
      </c>
    </row>
    <row r="40" spans="1:9" ht="85.5" customHeight="1">
      <c r="A40" s="201"/>
      <c r="B40" s="202"/>
      <c r="C40" s="202"/>
      <c r="D40" s="1" t="s">
        <v>37</v>
      </c>
      <c r="E40" s="1">
        <v>1004</v>
      </c>
      <c r="F40" s="1">
        <v>5082</v>
      </c>
      <c r="G40" s="94" t="s">
        <v>29</v>
      </c>
      <c r="H40" s="95">
        <v>401.2</v>
      </c>
      <c r="I40" s="95">
        <v>725.4</v>
      </c>
    </row>
  </sheetData>
  <sheetProtection/>
  <mergeCells count="26">
    <mergeCell ref="A2:I3"/>
    <mergeCell ref="B37:B38"/>
    <mergeCell ref="A38:A40"/>
    <mergeCell ref="B39:B40"/>
    <mergeCell ref="C39:C40"/>
    <mergeCell ref="C24:C25"/>
    <mergeCell ref="A26:A28"/>
    <mergeCell ref="B26:B28"/>
    <mergeCell ref="A29:A30"/>
    <mergeCell ref="B29:B30"/>
    <mergeCell ref="A8:A12"/>
    <mergeCell ref="B8:B12"/>
    <mergeCell ref="A13:A15"/>
    <mergeCell ref="B13:B15"/>
    <mergeCell ref="C29:C30"/>
    <mergeCell ref="A22:A23"/>
    <mergeCell ref="B22:B23"/>
    <mergeCell ref="A24:A25"/>
    <mergeCell ref="B24:B25"/>
    <mergeCell ref="A4:I4"/>
    <mergeCell ref="A5:A7"/>
    <mergeCell ref="B5:B7"/>
    <mergeCell ref="C5:C7"/>
    <mergeCell ref="D5:F6"/>
    <mergeCell ref="G5:G7"/>
    <mergeCell ref="H5:I6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2015-02-03T10:35:18Z</cp:lastPrinted>
  <dcterms:created xsi:type="dcterms:W3CDTF">2013-10-23T08:08:00Z</dcterms:created>
  <dcterms:modified xsi:type="dcterms:W3CDTF">2015-04-23T06:18:08Z</dcterms:modified>
  <cp:category/>
  <cp:version/>
  <cp:contentType/>
  <cp:contentStatus/>
</cp:coreProperties>
</file>