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<sst xmlns="http://schemas.openxmlformats.org/spreadsheetml/2006/main" count="266" uniqueCount="67">
  <si>
    <t>Статус</t>
  </si>
  <si>
    <t>Наименование муниципальной программы, подпрограммы, основные мероприятия</t>
  </si>
  <si>
    <t>ГРБС</t>
  </si>
  <si>
    <t>Всего</t>
  </si>
  <si>
    <t>Отдел социальной защиты, культуры и спорта</t>
  </si>
  <si>
    <t>Отдел образования, опеки и попечительства</t>
  </si>
  <si>
    <t>Программа</t>
  </si>
  <si>
    <t xml:space="preserve">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</si>
  <si>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Подпрограмма 1</t>
  </si>
  <si>
    <t>Социальная поддержка отдельных категорий граждан</t>
  </si>
  <si>
    <t>КБ</t>
  </si>
  <si>
    <t xml:space="preserve">  Доплаты к пенсиям за выслугу лет муниципальным служащим в городском округе «поселок Палана</t>
  </si>
  <si>
    <t>МБ</t>
  </si>
  <si>
    <t>Мероприятие по приобретению новогодних подарков отдельным категориям граждан</t>
  </si>
  <si>
    <t>Комитет по управлению муниципальным имуществом</t>
  </si>
  <si>
    <t>Осуществление дополнительных мер социальной защиты граждан, оказавшихся в сложной жизненной ситуации</t>
  </si>
  <si>
    <t>Единовременные выплаты отдельным категориям граждан, проживающих в городском округе "поселок Палана" в связи с проведением мероприятий, посвящённых памятным датам</t>
  </si>
  <si>
    <t xml:space="preserve"> Организация мероприятий по ремонту квартир инвалидам 1,2 группы, одиноко проживающим неработающим пенсионерам</t>
  </si>
  <si>
    <t>Социальное обслуживание населения</t>
  </si>
  <si>
    <t>Реализация мер  по  осуществлению полномочий по обеспечению прав граждан на социальное обслуживание</t>
  </si>
  <si>
    <t>Подпрограмма 3</t>
  </si>
  <si>
    <t>Социальная поддержка семьи и детей</t>
  </si>
  <si>
    <t>Основное мероприятие 3.1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</si>
  <si>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</si>
  <si>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011</t>
  </si>
  <si>
    <t>0104</t>
  </si>
  <si>
    <t>Субвенции 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</si>
  <si>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детей-сирот и детей, оставшихся без попечения родителей, отданных под опеку (попечительство) или в приёмные семьи (за исключением детей, переданных под опеку, обучающихся в федеральных образовательных учреждениях,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приёмному родителю, и по подготовке лиц, желающих принять на воспитание в свою семью ребёнка, оставшегося без попечения родителей</t>
  </si>
  <si>
    <t>Выплата единовременного пособия при всех формах устройства детей, лишённых родительского попечения в семью</t>
  </si>
  <si>
    <t>ФБ</t>
  </si>
  <si>
    <t>Субвенции на выполнение государственных полномочий  Камчатского по обеспечению  полноценным питанием беременных женщин, кормящих матерей, а также детей до трёх лет в городском округе «поселок Палана</t>
  </si>
  <si>
    <t xml:space="preserve">Субвенции на выполнение государственных полномочий  Камчатского по предоставлению дополнительной меры социальной поддержки по обеспечению  продуктами  питания беременных женщин, кормящих матерей, а также детей до трёх лет в городском округе «поселок Палана, среднедушевой доход семьи которых  ниже прожиточного минимума, установленного в Камчатском крае </t>
  </si>
  <si>
    <t>Мероприятия социальной поддержки семьям с детьми и многодетным семьям</t>
  </si>
  <si>
    <t>Подпрограмма 4</t>
  </si>
  <si>
    <t>Обеспечение жильём отдельных категорий граждан</t>
  </si>
  <si>
    <t xml:space="preserve"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</t>
  </si>
  <si>
    <t>Отдел экономики и жилищно-коммунального хозяйства</t>
  </si>
  <si>
    <t>014</t>
  </si>
  <si>
    <t>1004</t>
  </si>
  <si>
    <t>Раздел, подраздел</t>
  </si>
  <si>
    <t>Код направления Целевой статьи</t>
  </si>
  <si>
    <t>Источник финансирования</t>
  </si>
  <si>
    <t>Расходы, прогнозная оценка (тыс. руб. )</t>
  </si>
  <si>
    <t>Основное мероприятие 1.1</t>
  </si>
  <si>
    <t>Основное мероприятие 1.2</t>
  </si>
  <si>
    <t xml:space="preserve">Основное мероприятие 1.3 </t>
  </si>
  <si>
    <t>Основное мероприятие 1.4</t>
  </si>
  <si>
    <t>Основное мероприятие 1.5</t>
  </si>
  <si>
    <t>Основное мероприятие 1.6</t>
  </si>
  <si>
    <t>Основное мероприятие 2.1</t>
  </si>
  <si>
    <t>Основное мероприятие 3.2</t>
  </si>
  <si>
    <t>Основное мероприятие 3.3</t>
  </si>
  <si>
    <t>Основное мероприятие 3.4</t>
  </si>
  <si>
    <t>Основное мероприятие 3.5</t>
  </si>
  <si>
    <t>Основное мероприятие 3.6</t>
  </si>
  <si>
    <t>Основное мероприятие 3.7</t>
  </si>
  <si>
    <t>Основное мероприятие 4.1</t>
  </si>
  <si>
    <t>Первый год планового периода 2015</t>
  </si>
  <si>
    <t>Код бюджетной классификации</t>
  </si>
  <si>
    <t>Подпрограмма 2</t>
  </si>
  <si>
    <t>Ответственный исполнитель, соисполнители, участники</t>
  </si>
  <si>
    <t>4025</t>
  </si>
  <si>
    <t>Социальная поддержка граждан в городском округе "поселок Палана" на 2014-2015 годы</t>
  </si>
  <si>
    <t>Ресурсное обеспечение Программы "Социальная поддержка граждан в городском округе "поселок Палана" на 2014-2015 годы"</t>
  </si>
  <si>
    <t>таблица 3</t>
  </si>
  <si>
    <t>Социальная поддержка граждан в городском округе "поселок Палана" на 2014-2015 годы"</t>
  </si>
  <si>
    <t>Таблица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</si>
</sst>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1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right" vertical="center"/>
    </xf>
    <xf numFmtId="2" fontId="1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3" fillId="0" borderId="14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3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68" fontId="3" fillId="0" borderId="20" xfId="0" applyNumberFormat="1" applyFont="1" applyBorder="1" applyAlignment="1">
      <alignment horizontal="right"/>
    </xf>
    <xf numFmtId="168" fontId="3" fillId="0" borderId="22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0" fontId="3" fillId="0" borderId="8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justify" wrapText="1"/>
    </xf>
    <xf numFmtId="0" fontId="3" fillId="0" borderId="33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 wrapText="1"/>
    </xf>
    <xf numFmtId="0" fontId="3" fillId="0" borderId="17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workbookViewId="0" topLeftCell="A1">
      <selection activeCell="J8" sqref="J7:J8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9.375" style="6" customWidth="1"/>
    <col min="4" max="4" width="9.125" style="5" customWidth="1"/>
    <col min="5" max="5" width="9.125" style="5" bestFit="1" customWidth="1"/>
    <col min="6" max="6" width="9.125" style="5" customWidth="1"/>
    <col min="8" max="8" width="11.625" style="0" customWidth="1"/>
    <col min="9" max="9" width="12.875" style="0" customWidth="1"/>
  </cols>
  <sheetData>
    <row r="3" spans="1:9" ht="12.75">
      <c r="A3" s="114" t="s">
        <v>64</v>
      </c>
      <c r="B3" s="114"/>
      <c r="C3" s="114"/>
      <c r="D3" s="114"/>
      <c r="E3" s="114"/>
      <c r="F3" s="114"/>
      <c r="G3" s="114"/>
      <c r="H3" s="114"/>
      <c r="I3" s="114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spans="1:9" ht="13.5" thickBot="1">
      <c r="A5" s="130" t="s">
        <v>63</v>
      </c>
      <c r="B5" s="130"/>
      <c r="C5" s="130"/>
      <c r="D5" s="130"/>
      <c r="E5" s="130"/>
      <c r="F5" s="130"/>
      <c r="G5" s="130"/>
      <c r="H5" s="130"/>
      <c r="I5" s="130"/>
    </row>
    <row r="6" spans="1:9" ht="12.75">
      <c r="A6" s="115" t="s">
        <v>0</v>
      </c>
      <c r="B6" s="115" t="s">
        <v>1</v>
      </c>
      <c r="C6" s="131" t="s">
        <v>60</v>
      </c>
      <c r="D6" s="134" t="s">
        <v>58</v>
      </c>
      <c r="E6" s="135"/>
      <c r="F6" s="135"/>
      <c r="G6" s="138" t="s">
        <v>41</v>
      </c>
      <c r="H6" s="141" t="s">
        <v>42</v>
      </c>
      <c r="I6" s="142"/>
    </row>
    <row r="7" spans="1:9" ht="12.75">
      <c r="A7" s="123"/>
      <c r="B7" s="123"/>
      <c r="C7" s="132"/>
      <c r="D7" s="136"/>
      <c r="E7" s="137"/>
      <c r="F7" s="137"/>
      <c r="G7" s="139"/>
      <c r="H7" s="143"/>
      <c r="I7" s="144"/>
    </row>
    <row r="8" spans="1:9" ht="64.5" thickBot="1">
      <c r="A8" s="99"/>
      <c r="B8" s="99"/>
      <c r="C8" s="133"/>
      <c r="D8" s="24" t="s">
        <v>2</v>
      </c>
      <c r="E8" s="10" t="s">
        <v>39</v>
      </c>
      <c r="F8" s="11" t="s">
        <v>40</v>
      </c>
      <c r="G8" s="140"/>
      <c r="H8" s="36">
        <v>2014</v>
      </c>
      <c r="I8" s="12" t="s">
        <v>57</v>
      </c>
    </row>
    <row r="9" spans="1:9" ht="12.75">
      <c r="A9" s="94" t="s">
        <v>6</v>
      </c>
      <c r="B9" s="115" t="s">
        <v>62</v>
      </c>
      <c r="C9" s="13" t="s">
        <v>3</v>
      </c>
      <c r="D9" s="47"/>
      <c r="E9" s="48"/>
      <c r="F9" s="48"/>
      <c r="G9" s="49"/>
      <c r="H9" s="95">
        <f>SUM(H14+H23+H27+H38)</f>
        <v>42117.684</v>
      </c>
      <c r="I9" s="96">
        <f>SUM(I14+I23+I27+I38)</f>
        <v>46166.984000000004</v>
      </c>
    </row>
    <row r="10" spans="1:9" ht="38.25">
      <c r="A10" s="124"/>
      <c r="B10" s="123"/>
      <c r="C10" s="18" t="s">
        <v>4</v>
      </c>
      <c r="D10" s="23" t="s">
        <v>24</v>
      </c>
      <c r="E10" s="7"/>
      <c r="F10" s="7"/>
      <c r="G10" s="25"/>
      <c r="H10" s="37">
        <f>SUM(H15+H24+H28)</f>
        <v>11497.184000000001</v>
      </c>
      <c r="I10" s="38">
        <f>SUM(I15+I24+I28)</f>
        <v>11747.184000000001</v>
      </c>
    </row>
    <row r="11" spans="1:9" ht="38.25">
      <c r="A11" s="124"/>
      <c r="B11" s="126"/>
      <c r="C11" s="18" t="s">
        <v>5</v>
      </c>
      <c r="D11" s="23" t="s">
        <v>24</v>
      </c>
      <c r="E11" s="7"/>
      <c r="F11" s="7"/>
      <c r="G11" s="25"/>
      <c r="H11" s="37">
        <f>SUM(H29)</f>
        <v>15065.9</v>
      </c>
      <c r="I11" s="38">
        <f>SUM(I29)</f>
        <v>15329.4</v>
      </c>
    </row>
    <row r="12" spans="1:9" ht="51">
      <c r="A12" s="124"/>
      <c r="B12" s="126"/>
      <c r="C12" s="18" t="s">
        <v>36</v>
      </c>
      <c r="D12" s="23" t="s">
        <v>24</v>
      </c>
      <c r="E12" s="7"/>
      <c r="F12" s="7"/>
      <c r="G12" s="25"/>
      <c r="H12" s="37">
        <f>SUM(H16)</f>
        <v>9890</v>
      </c>
      <c r="I12" s="38">
        <f>SUM(I16)</f>
        <v>9918</v>
      </c>
    </row>
    <row r="13" spans="1:9" ht="51.75" thickBot="1">
      <c r="A13" s="125"/>
      <c r="B13" s="127"/>
      <c r="C13" s="50" t="s">
        <v>14</v>
      </c>
      <c r="D13" s="51" t="s">
        <v>37</v>
      </c>
      <c r="E13" s="52"/>
      <c r="F13" s="52"/>
      <c r="G13" s="53"/>
      <c r="H13" s="54">
        <f>SUM(H38)</f>
        <v>5664.599999999999</v>
      </c>
      <c r="I13" s="55">
        <f>SUM(I38)</f>
        <v>9172.4</v>
      </c>
    </row>
    <row r="14" spans="1:9" ht="12.75">
      <c r="A14" s="94" t="s">
        <v>8</v>
      </c>
      <c r="B14" s="115" t="s">
        <v>9</v>
      </c>
      <c r="C14" s="13" t="s">
        <v>3</v>
      </c>
      <c r="D14" s="47"/>
      <c r="E14" s="48"/>
      <c r="F14" s="48"/>
      <c r="G14" s="49"/>
      <c r="H14" s="95">
        <f>SUM(H15:H16)</f>
        <v>12611.184000000001</v>
      </c>
      <c r="I14" s="96">
        <f>SUM(I15:I16)</f>
        <v>12699.184000000001</v>
      </c>
    </row>
    <row r="15" spans="1:9" ht="38.25">
      <c r="A15" s="124"/>
      <c r="B15" s="123"/>
      <c r="C15" s="18" t="s">
        <v>4</v>
      </c>
      <c r="D15" s="23" t="s">
        <v>24</v>
      </c>
      <c r="E15" s="7"/>
      <c r="F15" s="7"/>
      <c r="G15" s="25"/>
      <c r="H15" s="37">
        <f>SUM(H18+H19+H20+H21+H22)</f>
        <v>2721.184</v>
      </c>
      <c r="I15" s="38">
        <f>SUM(I18+I19+I20+I21+I22)</f>
        <v>2781.184</v>
      </c>
    </row>
    <row r="16" spans="1:9" ht="51.75" thickBot="1">
      <c r="A16" s="128"/>
      <c r="B16" s="129"/>
      <c r="C16" s="50" t="s">
        <v>36</v>
      </c>
      <c r="D16" s="51" t="s">
        <v>24</v>
      </c>
      <c r="E16" s="52"/>
      <c r="F16" s="52"/>
      <c r="G16" s="53"/>
      <c r="H16" s="54">
        <f>SUM(H17)</f>
        <v>9890</v>
      </c>
      <c r="I16" s="55">
        <f>SUM(I17)</f>
        <v>9918</v>
      </c>
    </row>
    <row r="17" spans="1:9" ht="99.75" customHeight="1">
      <c r="A17" s="56" t="s">
        <v>43</v>
      </c>
      <c r="B17" s="57" t="s">
        <v>7</v>
      </c>
      <c r="C17" s="58" t="s">
        <v>36</v>
      </c>
      <c r="D17" s="59" t="s">
        <v>24</v>
      </c>
      <c r="E17" s="3">
        <v>1003</v>
      </c>
      <c r="F17" s="3">
        <v>4027</v>
      </c>
      <c r="G17" s="60" t="s">
        <v>10</v>
      </c>
      <c r="H17" s="61">
        <v>9890</v>
      </c>
      <c r="I17" s="62">
        <v>9918</v>
      </c>
    </row>
    <row r="18" spans="1:9" ht="38.25">
      <c r="A18" s="14" t="s">
        <v>44</v>
      </c>
      <c r="B18" s="14" t="s">
        <v>13</v>
      </c>
      <c r="C18" s="20" t="s">
        <v>4</v>
      </c>
      <c r="D18" s="26" t="s">
        <v>24</v>
      </c>
      <c r="E18" s="1">
        <v>1006</v>
      </c>
      <c r="F18" s="1">
        <v>2102</v>
      </c>
      <c r="G18" s="27" t="s">
        <v>12</v>
      </c>
      <c r="H18" s="39">
        <v>420</v>
      </c>
      <c r="I18" s="40">
        <v>440</v>
      </c>
    </row>
    <row r="19" spans="1:9" ht="51">
      <c r="A19" s="14" t="s">
        <v>45</v>
      </c>
      <c r="B19" s="14" t="s">
        <v>11</v>
      </c>
      <c r="C19" s="19" t="s">
        <v>4</v>
      </c>
      <c r="D19" s="26" t="s">
        <v>24</v>
      </c>
      <c r="E19" s="1">
        <v>1001</v>
      </c>
      <c r="F19" s="1">
        <v>2103</v>
      </c>
      <c r="G19" s="27" t="s">
        <v>12</v>
      </c>
      <c r="H19" s="39">
        <v>1601.184</v>
      </c>
      <c r="I19" s="40">
        <v>1601.184</v>
      </c>
    </row>
    <row r="20" spans="1:9" ht="51">
      <c r="A20" s="15" t="s">
        <v>46</v>
      </c>
      <c r="B20" s="15" t="s">
        <v>15</v>
      </c>
      <c r="C20" s="21" t="s">
        <v>4</v>
      </c>
      <c r="D20" s="28" t="s">
        <v>24</v>
      </c>
      <c r="E20" s="2">
        <v>1006</v>
      </c>
      <c r="F20" s="2">
        <v>2104</v>
      </c>
      <c r="G20" s="29" t="s">
        <v>12</v>
      </c>
      <c r="H20" s="41">
        <v>250</v>
      </c>
      <c r="I20" s="42">
        <v>260</v>
      </c>
    </row>
    <row r="21" spans="1:9" ht="76.5">
      <c r="A21" s="14" t="s">
        <v>47</v>
      </c>
      <c r="B21" s="14" t="s">
        <v>16</v>
      </c>
      <c r="C21" s="19" t="s">
        <v>4</v>
      </c>
      <c r="D21" s="26" t="s">
        <v>24</v>
      </c>
      <c r="E21" s="1">
        <v>1006</v>
      </c>
      <c r="F21" s="1">
        <v>2105</v>
      </c>
      <c r="G21" s="27" t="s">
        <v>12</v>
      </c>
      <c r="H21" s="39">
        <v>150</v>
      </c>
      <c r="I21" s="40">
        <v>160</v>
      </c>
    </row>
    <row r="22" spans="1:9" ht="51.75" thickBot="1">
      <c r="A22" s="63" t="s">
        <v>48</v>
      </c>
      <c r="B22" s="64" t="s">
        <v>17</v>
      </c>
      <c r="C22" s="65" t="s">
        <v>4</v>
      </c>
      <c r="D22" s="33" t="s">
        <v>24</v>
      </c>
      <c r="E22" s="34">
        <v>1006</v>
      </c>
      <c r="F22" s="34">
        <v>2106</v>
      </c>
      <c r="G22" s="35" t="s">
        <v>12</v>
      </c>
      <c r="H22" s="45">
        <v>300</v>
      </c>
      <c r="I22" s="46">
        <v>320</v>
      </c>
    </row>
    <row r="23" spans="1:9" ht="12.75">
      <c r="A23" s="115" t="s">
        <v>59</v>
      </c>
      <c r="B23" s="115" t="s">
        <v>18</v>
      </c>
      <c r="C23" s="70" t="s">
        <v>3</v>
      </c>
      <c r="D23" s="22"/>
      <c r="E23" s="9"/>
      <c r="F23" s="9"/>
      <c r="G23" s="71"/>
      <c r="H23" s="72">
        <f>SUM(H24)</f>
        <v>2947</v>
      </c>
      <c r="I23" s="73">
        <f>SUM(I24)</f>
        <v>3127</v>
      </c>
    </row>
    <row r="24" spans="1:9" ht="39" thickBot="1">
      <c r="A24" s="99"/>
      <c r="B24" s="99"/>
      <c r="C24" s="50" t="s">
        <v>4</v>
      </c>
      <c r="D24" s="51" t="s">
        <v>24</v>
      </c>
      <c r="E24" s="52"/>
      <c r="F24" s="52"/>
      <c r="G24" s="53"/>
      <c r="H24" s="54">
        <f>SUM(H25:H26)</f>
        <v>2947</v>
      </c>
      <c r="I24" s="55">
        <f>SUM(I25:I26)</f>
        <v>3127</v>
      </c>
    </row>
    <row r="25" spans="1:9" ht="12.75">
      <c r="A25" s="122" t="s">
        <v>49</v>
      </c>
      <c r="B25" s="122" t="s">
        <v>19</v>
      </c>
      <c r="C25" s="122" t="s">
        <v>4</v>
      </c>
      <c r="D25" s="66" t="s">
        <v>24</v>
      </c>
      <c r="E25" s="4" t="s">
        <v>25</v>
      </c>
      <c r="F25" s="4">
        <v>4011</v>
      </c>
      <c r="G25" s="67" t="s">
        <v>10</v>
      </c>
      <c r="H25" s="68">
        <v>1842</v>
      </c>
      <c r="I25" s="69">
        <v>1954</v>
      </c>
    </row>
    <row r="26" spans="1:9" ht="43.5" customHeight="1" thickBot="1">
      <c r="A26" s="122"/>
      <c r="B26" s="122"/>
      <c r="C26" s="122"/>
      <c r="D26" s="28" t="s">
        <v>24</v>
      </c>
      <c r="E26" s="2">
        <v>1002</v>
      </c>
      <c r="F26" s="2">
        <v>4011</v>
      </c>
      <c r="G26" s="29" t="s">
        <v>10</v>
      </c>
      <c r="H26" s="41">
        <v>1105</v>
      </c>
      <c r="I26" s="42">
        <v>1173</v>
      </c>
    </row>
    <row r="27" spans="1:9" ht="12.75">
      <c r="A27" s="115" t="s">
        <v>20</v>
      </c>
      <c r="B27" s="100" t="s">
        <v>21</v>
      </c>
      <c r="C27" s="70" t="s">
        <v>3</v>
      </c>
      <c r="D27" s="75"/>
      <c r="E27" s="76"/>
      <c r="F27" s="76"/>
      <c r="G27" s="77"/>
      <c r="H27" s="78">
        <f>SUM(H28:H29)</f>
        <v>20894.9</v>
      </c>
      <c r="I27" s="79">
        <f>SUM(I28:I29)</f>
        <v>21168.4</v>
      </c>
    </row>
    <row r="28" spans="1:9" ht="38.25">
      <c r="A28" s="123"/>
      <c r="B28" s="101"/>
      <c r="C28" s="18" t="s">
        <v>4</v>
      </c>
      <c r="D28" s="30" t="s">
        <v>24</v>
      </c>
      <c r="E28" s="8"/>
      <c r="F28" s="8"/>
      <c r="G28" s="31"/>
      <c r="H28" s="43">
        <f>SUM(H35+H36+H37)</f>
        <v>5829</v>
      </c>
      <c r="I28" s="44">
        <f>SUM(I35+I36+I37)</f>
        <v>5839</v>
      </c>
    </row>
    <row r="29" spans="1:9" ht="39" thickBot="1">
      <c r="A29" s="99"/>
      <c r="B29" s="102"/>
      <c r="C29" s="50" t="s">
        <v>5</v>
      </c>
      <c r="D29" s="80" t="s">
        <v>24</v>
      </c>
      <c r="E29" s="81"/>
      <c r="F29" s="81"/>
      <c r="G29" s="82"/>
      <c r="H29" s="83">
        <f>SUM(H30+H31+H32+H33+H34)</f>
        <v>15065.9</v>
      </c>
      <c r="I29" s="84">
        <f>SUM(I30+I31+I32+I33+I34)</f>
        <v>15329.4</v>
      </c>
    </row>
    <row r="30" spans="1:9" ht="12.75">
      <c r="A30" s="90" t="s">
        <v>22</v>
      </c>
      <c r="B30" s="92" t="s">
        <v>23</v>
      </c>
      <c r="C30" s="90" t="s">
        <v>5</v>
      </c>
      <c r="D30" s="85" t="s">
        <v>24</v>
      </c>
      <c r="E30" s="86" t="s">
        <v>25</v>
      </c>
      <c r="F30" s="86">
        <v>4012</v>
      </c>
      <c r="G30" s="87" t="s">
        <v>10</v>
      </c>
      <c r="H30" s="88">
        <v>942</v>
      </c>
      <c r="I30" s="89">
        <v>976</v>
      </c>
    </row>
    <row r="31" spans="1:9" ht="12.75">
      <c r="A31" s="91"/>
      <c r="B31" s="93"/>
      <c r="C31" s="91"/>
      <c r="D31" s="32" t="s">
        <v>24</v>
      </c>
      <c r="E31" s="1" t="s">
        <v>25</v>
      </c>
      <c r="F31" s="1">
        <v>4112</v>
      </c>
      <c r="G31" s="27" t="s">
        <v>10</v>
      </c>
      <c r="H31" s="39">
        <v>461</v>
      </c>
      <c r="I31" s="40">
        <v>478</v>
      </c>
    </row>
    <row r="32" spans="1:9" ht="127.5">
      <c r="A32" s="16" t="s">
        <v>50</v>
      </c>
      <c r="B32" s="16" t="s">
        <v>26</v>
      </c>
      <c r="C32" s="21" t="s">
        <v>5</v>
      </c>
      <c r="D32" s="28" t="s">
        <v>24</v>
      </c>
      <c r="E32" s="2">
        <v>1004</v>
      </c>
      <c r="F32" s="2">
        <v>4024</v>
      </c>
      <c r="G32" s="29" t="s">
        <v>10</v>
      </c>
      <c r="H32" s="41">
        <v>4385</v>
      </c>
      <c r="I32" s="42">
        <v>4385</v>
      </c>
    </row>
    <row r="33" spans="1:9" ht="331.5">
      <c r="A33" s="14" t="s">
        <v>51</v>
      </c>
      <c r="B33" s="14" t="s">
        <v>27</v>
      </c>
      <c r="C33" s="16" t="s">
        <v>5</v>
      </c>
      <c r="D33" s="26" t="s">
        <v>24</v>
      </c>
      <c r="E33" s="1">
        <v>1004</v>
      </c>
      <c r="F33" s="1">
        <v>4018</v>
      </c>
      <c r="G33" s="27" t="s">
        <v>10</v>
      </c>
      <c r="H33" s="39">
        <v>9021</v>
      </c>
      <c r="I33" s="40">
        <v>9206</v>
      </c>
    </row>
    <row r="34" spans="1:9" ht="51">
      <c r="A34" s="14" t="s">
        <v>52</v>
      </c>
      <c r="B34" s="14" t="s">
        <v>28</v>
      </c>
      <c r="C34" s="16" t="s">
        <v>5</v>
      </c>
      <c r="D34" s="26" t="s">
        <v>24</v>
      </c>
      <c r="E34" s="1">
        <v>1004</v>
      </c>
      <c r="F34" s="1">
        <v>5260</v>
      </c>
      <c r="G34" s="27" t="s">
        <v>29</v>
      </c>
      <c r="H34" s="39">
        <v>256.9</v>
      </c>
      <c r="I34" s="40">
        <v>284.4</v>
      </c>
    </row>
    <row r="35" spans="1:9" ht="102">
      <c r="A35" s="14" t="s">
        <v>53</v>
      </c>
      <c r="B35" s="14" t="s">
        <v>30</v>
      </c>
      <c r="C35" s="14" t="s">
        <v>4</v>
      </c>
      <c r="D35" s="26" t="s">
        <v>24</v>
      </c>
      <c r="E35" s="1">
        <v>1004</v>
      </c>
      <c r="F35" s="1">
        <v>4016</v>
      </c>
      <c r="G35" s="27" t="s">
        <v>10</v>
      </c>
      <c r="H35" s="39">
        <v>4020</v>
      </c>
      <c r="I35" s="40">
        <v>4020</v>
      </c>
    </row>
    <row r="36" spans="1:9" ht="178.5">
      <c r="A36" s="14" t="s">
        <v>54</v>
      </c>
      <c r="B36" s="15" t="s">
        <v>31</v>
      </c>
      <c r="C36" s="19" t="s">
        <v>4</v>
      </c>
      <c r="D36" s="26" t="s">
        <v>24</v>
      </c>
      <c r="E36" s="1">
        <v>1004</v>
      </c>
      <c r="F36" s="1">
        <v>4017</v>
      </c>
      <c r="G36" s="27" t="s">
        <v>10</v>
      </c>
      <c r="H36" s="39">
        <v>1449</v>
      </c>
      <c r="I36" s="40">
        <v>1449</v>
      </c>
    </row>
    <row r="37" spans="1:9" ht="39" thickBot="1">
      <c r="A37" s="63" t="s">
        <v>55</v>
      </c>
      <c r="B37" s="63" t="s">
        <v>32</v>
      </c>
      <c r="C37" s="65" t="s">
        <v>4</v>
      </c>
      <c r="D37" s="33" t="s">
        <v>24</v>
      </c>
      <c r="E37" s="34">
        <v>1006</v>
      </c>
      <c r="F37" s="34">
        <v>2101</v>
      </c>
      <c r="G37" s="35" t="s">
        <v>12</v>
      </c>
      <c r="H37" s="45">
        <v>360</v>
      </c>
      <c r="I37" s="46">
        <v>370</v>
      </c>
    </row>
    <row r="38" spans="1:9" ht="12.75">
      <c r="A38" s="74" t="s">
        <v>33</v>
      </c>
      <c r="B38" s="115" t="s">
        <v>34</v>
      </c>
      <c r="C38" s="74" t="s">
        <v>3</v>
      </c>
      <c r="D38" s="75"/>
      <c r="E38" s="9"/>
      <c r="F38" s="9"/>
      <c r="G38" s="71"/>
      <c r="H38" s="72">
        <f>SUM(H39)</f>
        <v>5664.599999999999</v>
      </c>
      <c r="I38" s="73">
        <f>SUM(I39)</f>
        <v>9172.4</v>
      </c>
    </row>
    <row r="39" spans="1:9" ht="51">
      <c r="A39" s="117" t="s">
        <v>56</v>
      </c>
      <c r="B39" s="116"/>
      <c r="C39" s="17" t="s">
        <v>14</v>
      </c>
      <c r="D39" s="23" t="s">
        <v>37</v>
      </c>
      <c r="E39" s="7" t="s">
        <v>38</v>
      </c>
      <c r="F39" s="7"/>
      <c r="G39" s="25"/>
      <c r="H39" s="37">
        <f>SUM(H40:H41)</f>
        <v>5664.599999999999</v>
      </c>
      <c r="I39" s="37">
        <f>SUM(I40:I41)</f>
        <v>9172.4</v>
      </c>
    </row>
    <row r="40" spans="1:9" ht="13.5" thickBot="1">
      <c r="A40" s="118"/>
      <c r="B40" s="120" t="s">
        <v>35</v>
      </c>
      <c r="C40" s="120" t="s">
        <v>14</v>
      </c>
      <c r="D40" s="33" t="s">
        <v>37</v>
      </c>
      <c r="E40" s="34">
        <v>1004</v>
      </c>
      <c r="F40" s="34" t="s">
        <v>61</v>
      </c>
      <c r="G40" s="35" t="s">
        <v>10</v>
      </c>
      <c r="H40" s="45">
        <v>5263.4</v>
      </c>
      <c r="I40" s="46">
        <v>8447</v>
      </c>
    </row>
    <row r="41" spans="1:9" ht="75" customHeight="1" thickBot="1">
      <c r="A41" s="119"/>
      <c r="B41" s="121"/>
      <c r="C41" s="121"/>
      <c r="D41" s="33" t="s">
        <v>37</v>
      </c>
      <c r="E41" s="34">
        <v>1004</v>
      </c>
      <c r="F41" s="34">
        <v>5082</v>
      </c>
      <c r="G41" s="35" t="s">
        <v>29</v>
      </c>
      <c r="H41" s="45">
        <v>401.2</v>
      </c>
      <c r="I41" s="46">
        <v>725.4</v>
      </c>
    </row>
  </sheetData>
  <mergeCells count="26">
    <mergeCell ref="A5:I5"/>
    <mergeCell ref="A6:A8"/>
    <mergeCell ref="B6:B8"/>
    <mergeCell ref="C6:C8"/>
    <mergeCell ref="D6:F7"/>
    <mergeCell ref="G6:G8"/>
    <mergeCell ref="H6:I7"/>
    <mergeCell ref="A9:A13"/>
    <mergeCell ref="B9:B13"/>
    <mergeCell ref="A14:A16"/>
    <mergeCell ref="B14:B16"/>
    <mergeCell ref="C30:C31"/>
    <mergeCell ref="A23:A24"/>
    <mergeCell ref="B23:B24"/>
    <mergeCell ref="A25:A26"/>
    <mergeCell ref="B25:B26"/>
    <mergeCell ref="A3:I4"/>
    <mergeCell ref="B38:B39"/>
    <mergeCell ref="A39:A41"/>
    <mergeCell ref="B40:B41"/>
    <mergeCell ref="C40:C41"/>
    <mergeCell ref="C25:C26"/>
    <mergeCell ref="A27:A29"/>
    <mergeCell ref="B27:B29"/>
    <mergeCell ref="A30:A31"/>
    <mergeCell ref="B30:B3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21">
      <selection activeCell="K7" sqref="K7"/>
    </sheetView>
  </sheetViews>
  <sheetFormatPr defaultColWidth="9.00390625" defaultRowHeight="12.75"/>
  <cols>
    <col min="1" max="1" width="15.25390625" style="0" customWidth="1"/>
    <col min="2" max="2" width="32.125" style="0" customWidth="1"/>
    <col min="3" max="3" width="21.75390625" style="0" customWidth="1"/>
    <col min="4" max="4" width="9.25390625" style="0" customWidth="1"/>
    <col min="5" max="5" width="8.125" style="0" customWidth="1"/>
    <col min="6" max="6" width="8.625" style="0" customWidth="1"/>
    <col min="7" max="7" width="8.375" style="0" customWidth="1"/>
    <col min="8" max="8" width="13.125" style="0" customWidth="1"/>
    <col min="9" max="9" width="12.625" style="0" customWidth="1"/>
  </cols>
  <sheetData>
    <row r="2" spans="1:9" ht="12.75">
      <c r="A2" s="114" t="s">
        <v>66</v>
      </c>
      <c r="B2" s="114"/>
      <c r="C2" s="114"/>
      <c r="D2" s="114"/>
      <c r="E2" s="114"/>
      <c r="F2" s="114"/>
      <c r="G2" s="114"/>
      <c r="H2" s="114"/>
      <c r="I2" s="114"/>
    </row>
    <row r="3" spans="1:9" ht="12.75">
      <c r="A3" s="114"/>
      <c r="B3" s="114"/>
      <c r="C3" s="114"/>
      <c r="D3" s="114"/>
      <c r="E3" s="114"/>
      <c r="F3" s="114"/>
      <c r="G3" s="114"/>
      <c r="H3" s="114"/>
      <c r="I3" s="114"/>
    </row>
    <row r="4" spans="1:9" ht="12.75">
      <c r="A4" s="155" t="s">
        <v>63</v>
      </c>
      <c r="B4" s="155"/>
      <c r="C4" s="155"/>
      <c r="D4" s="155"/>
      <c r="E4" s="155"/>
      <c r="F4" s="155"/>
      <c r="G4" s="155"/>
      <c r="H4" s="155"/>
      <c r="I4" s="155"/>
    </row>
    <row r="5" spans="1:9" ht="12.75">
      <c r="A5" s="145" t="s">
        <v>0</v>
      </c>
      <c r="B5" s="145" t="s">
        <v>1</v>
      </c>
      <c r="C5" s="156" t="s">
        <v>60</v>
      </c>
      <c r="D5" s="137" t="s">
        <v>58</v>
      </c>
      <c r="E5" s="137"/>
      <c r="F5" s="137"/>
      <c r="G5" s="145" t="s">
        <v>41</v>
      </c>
      <c r="H5" s="158" t="s">
        <v>42</v>
      </c>
      <c r="I5" s="158"/>
    </row>
    <row r="6" spans="1:9" ht="12.75">
      <c r="A6" s="145"/>
      <c r="B6" s="145"/>
      <c r="C6" s="157"/>
      <c r="D6" s="137"/>
      <c r="E6" s="137"/>
      <c r="F6" s="137"/>
      <c r="G6" s="154"/>
      <c r="H6" s="158"/>
      <c r="I6" s="158"/>
    </row>
    <row r="7" spans="1:9" ht="63.75">
      <c r="A7" s="145"/>
      <c r="B7" s="145"/>
      <c r="C7" s="157"/>
      <c r="D7" s="107" t="s">
        <v>2</v>
      </c>
      <c r="E7" s="107" t="s">
        <v>39</v>
      </c>
      <c r="F7" s="108" t="s">
        <v>40</v>
      </c>
      <c r="G7" s="154"/>
      <c r="H7" s="97">
        <v>2014</v>
      </c>
      <c r="I7" s="97" t="s">
        <v>57</v>
      </c>
    </row>
    <row r="8" spans="1:9" ht="12.75">
      <c r="A8" s="151" t="s">
        <v>6</v>
      </c>
      <c r="B8" s="145" t="s">
        <v>65</v>
      </c>
      <c r="C8" s="97" t="s">
        <v>3</v>
      </c>
      <c r="D8" s="7"/>
      <c r="E8" s="7"/>
      <c r="F8" s="7"/>
      <c r="G8" s="98"/>
      <c r="H8" s="110">
        <f>SUM(H13+H22+H26+H37)</f>
        <v>42117.684</v>
      </c>
      <c r="I8" s="110">
        <f>SUM(I13+I22+I26+I37)</f>
        <v>46166.984000000004</v>
      </c>
    </row>
    <row r="9" spans="1:9" ht="39.75" customHeight="1">
      <c r="A9" s="151"/>
      <c r="B9" s="145"/>
      <c r="C9" s="97" t="s">
        <v>4</v>
      </c>
      <c r="D9" s="7" t="s">
        <v>24</v>
      </c>
      <c r="E9" s="7"/>
      <c r="F9" s="7"/>
      <c r="G9" s="98"/>
      <c r="H9" s="103">
        <f>SUM(H14+H23+H27)</f>
        <v>11497.184000000001</v>
      </c>
      <c r="I9" s="103">
        <f>SUM(I14+I23+I27)</f>
        <v>11747.184000000001</v>
      </c>
    </row>
    <row r="10" spans="1:9" ht="25.5" customHeight="1">
      <c r="A10" s="151"/>
      <c r="B10" s="152"/>
      <c r="C10" s="97" t="s">
        <v>5</v>
      </c>
      <c r="D10" s="7" t="s">
        <v>24</v>
      </c>
      <c r="E10" s="7"/>
      <c r="F10" s="7"/>
      <c r="G10" s="98"/>
      <c r="H10" s="103">
        <f>SUM(H28)</f>
        <v>15065.9</v>
      </c>
      <c r="I10" s="103">
        <f>SUM(I28)</f>
        <v>15329.4</v>
      </c>
    </row>
    <row r="11" spans="1:9" ht="39" customHeight="1">
      <c r="A11" s="151"/>
      <c r="B11" s="152"/>
      <c r="C11" s="97" t="s">
        <v>36</v>
      </c>
      <c r="D11" s="7" t="s">
        <v>24</v>
      </c>
      <c r="E11" s="7"/>
      <c r="F11" s="7"/>
      <c r="G11" s="98"/>
      <c r="H11" s="103">
        <f>SUM(H15)</f>
        <v>9890</v>
      </c>
      <c r="I11" s="103">
        <f>SUM(I15)</f>
        <v>9918</v>
      </c>
    </row>
    <row r="12" spans="1:9" ht="42" customHeight="1">
      <c r="A12" s="151"/>
      <c r="B12" s="152"/>
      <c r="C12" s="97" t="s">
        <v>14</v>
      </c>
      <c r="D12" s="7" t="s">
        <v>37</v>
      </c>
      <c r="E12" s="7"/>
      <c r="F12" s="7"/>
      <c r="G12" s="98"/>
      <c r="H12" s="103">
        <f>SUM(H37)</f>
        <v>5664.599999999999</v>
      </c>
      <c r="I12" s="103">
        <f>SUM(I37)</f>
        <v>9172.4</v>
      </c>
    </row>
    <row r="13" spans="1:9" ht="12.75">
      <c r="A13" s="151" t="s">
        <v>8</v>
      </c>
      <c r="B13" s="145" t="s">
        <v>9</v>
      </c>
      <c r="C13" s="97" t="s">
        <v>3</v>
      </c>
      <c r="D13" s="7"/>
      <c r="E13" s="7"/>
      <c r="F13" s="7"/>
      <c r="G13" s="98"/>
      <c r="H13" s="110">
        <f>SUM(H14:H15)</f>
        <v>12611.184000000001</v>
      </c>
      <c r="I13" s="110">
        <f>SUM(I14:I15)</f>
        <v>12699.184000000001</v>
      </c>
    </row>
    <row r="14" spans="1:9" ht="41.25" customHeight="1">
      <c r="A14" s="151"/>
      <c r="B14" s="145"/>
      <c r="C14" s="97" t="s">
        <v>4</v>
      </c>
      <c r="D14" s="7" t="s">
        <v>24</v>
      </c>
      <c r="E14" s="7"/>
      <c r="F14" s="7"/>
      <c r="G14" s="98"/>
      <c r="H14" s="103">
        <f>SUM(H17+H18+H19+H20+H21)</f>
        <v>2721.184</v>
      </c>
      <c r="I14" s="103">
        <f>SUM(I17+I18+I19+I20+I21)</f>
        <v>2781.184</v>
      </c>
    </row>
    <row r="15" spans="1:9" ht="37.5" customHeight="1">
      <c r="A15" s="153"/>
      <c r="B15" s="154"/>
      <c r="C15" s="97" t="s">
        <v>36</v>
      </c>
      <c r="D15" s="7" t="s">
        <v>24</v>
      </c>
      <c r="E15" s="7"/>
      <c r="F15" s="7"/>
      <c r="G15" s="98"/>
      <c r="H15" s="103">
        <f>SUM(H16)</f>
        <v>9890</v>
      </c>
      <c r="I15" s="103">
        <f>SUM(I16)</f>
        <v>9918</v>
      </c>
    </row>
    <row r="16" spans="1:9" ht="80.25" customHeight="1">
      <c r="A16" s="104" t="s">
        <v>43</v>
      </c>
      <c r="B16" s="104" t="s">
        <v>7</v>
      </c>
      <c r="C16" s="104" t="s">
        <v>36</v>
      </c>
      <c r="D16" s="1" t="s">
        <v>24</v>
      </c>
      <c r="E16" s="1">
        <v>1003</v>
      </c>
      <c r="F16" s="1">
        <v>4027</v>
      </c>
      <c r="G16" s="105" t="s">
        <v>10</v>
      </c>
      <c r="H16" s="106">
        <v>9890</v>
      </c>
      <c r="I16" s="106">
        <v>9918</v>
      </c>
    </row>
    <row r="17" spans="1:9" ht="45.75" customHeight="1">
      <c r="A17" s="104" t="s">
        <v>44</v>
      </c>
      <c r="B17" s="104" t="s">
        <v>13</v>
      </c>
      <c r="C17" s="111" t="s">
        <v>4</v>
      </c>
      <c r="D17" s="1" t="s">
        <v>24</v>
      </c>
      <c r="E17" s="1">
        <v>1006</v>
      </c>
      <c r="F17" s="1">
        <v>2102</v>
      </c>
      <c r="G17" s="105" t="s">
        <v>12</v>
      </c>
      <c r="H17" s="106">
        <v>420</v>
      </c>
      <c r="I17" s="106">
        <v>440</v>
      </c>
    </row>
    <row r="18" spans="1:9" ht="50.25" customHeight="1">
      <c r="A18" s="104" t="s">
        <v>45</v>
      </c>
      <c r="B18" s="104" t="s">
        <v>11</v>
      </c>
      <c r="C18" s="104" t="s">
        <v>4</v>
      </c>
      <c r="D18" s="1" t="s">
        <v>24</v>
      </c>
      <c r="E18" s="1">
        <v>1001</v>
      </c>
      <c r="F18" s="1">
        <v>2103</v>
      </c>
      <c r="G18" s="105" t="s">
        <v>12</v>
      </c>
      <c r="H18" s="106">
        <v>1601.184</v>
      </c>
      <c r="I18" s="106">
        <v>1601.184</v>
      </c>
    </row>
    <row r="19" spans="1:9" ht="59.25" customHeight="1">
      <c r="A19" s="104" t="s">
        <v>46</v>
      </c>
      <c r="B19" s="104" t="s">
        <v>15</v>
      </c>
      <c r="C19" s="104" t="s">
        <v>4</v>
      </c>
      <c r="D19" s="1" t="s">
        <v>24</v>
      </c>
      <c r="E19" s="1">
        <v>1006</v>
      </c>
      <c r="F19" s="1">
        <v>2104</v>
      </c>
      <c r="G19" s="105" t="s">
        <v>12</v>
      </c>
      <c r="H19" s="106">
        <v>250</v>
      </c>
      <c r="I19" s="106">
        <v>260</v>
      </c>
    </row>
    <row r="20" spans="1:9" ht="73.5" customHeight="1">
      <c r="A20" s="104" t="s">
        <v>47</v>
      </c>
      <c r="B20" s="104" t="s">
        <v>16</v>
      </c>
      <c r="C20" s="104" t="s">
        <v>4</v>
      </c>
      <c r="D20" s="1" t="s">
        <v>24</v>
      </c>
      <c r="E20" s="1">
        <v>1006</v>
      </c>
      <c r="F20" s="1">
        <v>2105</v>
      </c>
      <c r="G20" s="105" t="s">
        <v>12</v>
      </c>
      <c r="H20" s="106">
        <v>150</v>
      </c>
      <c r="I20" s="106">
        <v>160</v>
      </c>
    </row>
    <row r="21" spans="1:9" ht="60" customHeight="1">
      <c r="A21" s="104" t="s">
        <v>48</v>
      </c>
      <c r="B21" s="104" t="s">
        <v>17</v>
      </c>
      <c r="C21" s="104" t="s">
        <v>4</v>
      </c>
      <c r="D21" s="1" t="s">
        <v>24</v>
      </c>
      <c r="E21" s="1">
        <v>1006</v>
      </c>
      <c r="F21" s="1">
        <v>2106</v>
      </c>
      <c r="G21" s="105" t="s">
        <v>12</v>
      </c>
      <c r="H21" s="106">
        <v>300</v>
      </c>
      <c r="I21" s="106">
        <v>320</v>
      </c>
    </row>
    <row r="22" spans="1:9" ht="12.75">
      <c r="A22" s="145" t="s">
        <v>59</v>
      </c>
      <c r="B22" s="145" t="s">
        <v>18</v>
      </c>
      <c r="C22" s="98" t="s">
        <v>3</v>
      </c>
      <c r="D22" s="7"/>
      <c r="E22" s="7"/>
      <c r="F22" s="7"/>
      <c r="G22" s="98"/>
      <c r="H22" s="103">
        <f>SUM(H23)</f>
        <v>2947</v>
      </c>
      <c r="I22" s="103">
        <f>SUM(I23)</f>
        <v>3127</v>
      </c>
    </row>
    <row r="23" spans="1:9" ht="44.25" customHeight="1">
      <c r="A23" s="145"/>
      <c r="B23" s="145"/>
      <c r="C23" s="97" t="s">
        <v>4</v>
      </c>
      <c r="D23" s="7" t="s">
        <v>24</v>
      </c>
      <c r="E23" s="7"/>
      <c r="F23" s="7"/>
      <c r="G23" s="98"/>
      <c r="H23" s="103">
        <f>SUM(H24:H25)</f>
        <v>2947</v>
      </c>
      <c r="I23" s="103">
        <f>SUM(I24:I25)</f>
        <v>3127</v>
      </c>
    </row>
    <row r="24" spans="1:9" ht="12.75">
      <c r="A24" s="147" t="s">
        <v>49</v>
      </c>
      <c r="B24" s="147" t="s">
        <v>19</v>
      </c>
      <c r="C24" s="147" t="s">
        <v>4</v>
      </c>
      <c r="D24" s="1" t="s">
        <v>24</v>
      </c>
      <c r="E24" s="1" t="s">
        <v>25</v>
      </c>
      <c r="F24" s="1">
        <v>4011</v>
      </c>
      <c r="G24" s="105" t="s">
        <v>10</v>
      </c>
      <c r="H24" s="106">
        <v>1842</v>
      </c>
      <c r="I24" s="106">
        <v>1954</v>
      </c>
    </row>
    <row r="25" spans="1:9" ht="50.25" customHeight="1">
      <c r="A25" s="147"/>
      <c r="B25" s="147"/>
      <c r="C25" s="147"/>
      <c r="D25" s="1" t="s">
        <v>24</v>
      </c>
      <c r="E25" s="1">
        <v>1002</v>
      </c>
      <c r="F25" s="1">
        <v>4011</v>
      </c>
      <c r="G25" s="105" t="s">
        <v>10</v>
      </c>
      <c r="H25" s="106">
        <v>1105</v>
      </c>
      <c r="I25" s="106">
        <v>1173</v>
      </c>
    </row>
    <row r="26" spans="1:9" ht="12.75">
      <c r="A26" s="145" t="s">
        <v>20</v>
      </c>
      <c r="B26" s="145" t="s">
        <v>21</v>
      </c>
      <c r="C26" s="98" t="s">
        <v>3</v>
      </c>
      <c r="D26" s="8"/>
      <c r="E26" s="8"/>
      <c r="F26" s="8"/>
      <c r="G26" s="109"/>
      <c r="H26" s="112">
        <f>SUM(H27:H28)</f>
        <v>20894.9</v>
      </c>
      <c r="I26" s="112">
        <f>SUM(I27:I28)</f>
        <v>21168.4</v>
      </c>
    </row>
    <row r="27" spans="1:9" ht="45.75" customHeight="1">
      <c r="A27" s="145"/>
      <c r="B27" s="145"/>
      <c r="C27" s="97" t="s">
        <v>4</v>
      </c>
      <c r="D27" s="8" t="s">
        <v>24</v>
      </c>
      <c r="E27" s="8"/>
      <c r="F27" s="8"/>
      <c r="G27" s="109"/>
      <c r="H27" s="112">
        <f>SUM(H34+H35+H36)</f>
        <v>5829</v>
      </c>
      <c r="I27" s="112">
        <f>SUM(I34+I35+I36)</f>
        <v>5839</v>
      </c>
    </row>
    <row r="28" spans="1:9" ht="37.5" customHeight="1">
      <c r="A28" s="145"/>
      <c r="B28" s="145"/>
      <c r="C28" s="97" t="s">
        <v>5</v>
      </c>
      <c r="D28" s="8" t="s">
        <v>24</v>
      </c>
      <c r="E28" s="8"/>
      <c r="F28" s="8"/>
      <c r="G28" s="109"/>
      <c r="H28" s="112">
        <f>SUM(H29+H30+H31+H32+H33)</f>
        <v>15065.9</v>
      </c>
      <c r="I28" s="112">
        <f>SUM(I29+I30+I31+I32+I33)</f>
        <v>15329.4</v>
      </c>
    </row>
    <row r="29" spans="1:9" ht="21" customHeight="1">
      <c r="A29" s="147" t="s">
        <v>22</v>
      </c>
      <c r="B29" s="147" t="s">
        <v>23</v>
      </c>
      <c r="C29" s="147" t="s">
        <v>5</v>
      </c>
      <c r="D29" s="113" t="s">
        <v>24</v>
      </c>
      <c r="E29" s="1" t="s">
        <v>25</v>
      </c>
      <c r="F29" s="1">
        <v>4012</v>
      </c>
      <c r="G29" s="105" t="s">
        <v>10</v>
      </c>
      <c r="H29" s="106">
        <v>942</v>
      </c>
      <c r="I29" s="106">
        <v>976</v>
      </c>
    </row>
    <row r="30" spans="1:9" ht="119.25" customHeight="1">
      <c r="A30" s="150"/>
      <c r="B30" s="150"/>
      <c r="C30" s="150"/>
      <c r="D30" s="113" t="s">
        <v>24</v>
      </c>
      <c r="E30" s="1" t="s">
        <v>25</v>
      </c>
      <c r="F30" s="1">
        <v>4112</v>
      </c>
      <c r="G30" s="105" t="s">
        <v>10</v>
      </c>
      <c r="H30" s="106">
        <v>461</v>
      </c>
      <c r="I30" s="106">
        <v>478</v>
      </c>
    </row>
    <row r="31" spans="1:9" ht="126.75" customHeight="1">
      <c r="A31" s="104" t="s">
        <v>50</v>
      </c>
      <c r="B31" s="111" t="s">
        <v>26</v>
      </c>
      <c r="C31" s="104" t="s">
        <v>5</v>
      </c>
      <c r="D31" s="1" t="s">
        <v>24</v>
      </c>
      <c r="E31" s="1">
        <v>1004</v>
      </c>
      <c r="F31" s="1">
        <v>4024</v>
      </c>
      <c r="G31" s="105" t="s">
        <v>10</v>
      </c>
      <c r="H31" s="106">
        <v>4385</v>
      </c>
      <c r="I31" s="106">
        <v>4385</v>
      </c>
    </row>
    <row r="32" spans="1:9" ht="372" customHeight="1">
      <c r="A32" s="104" t="s">
        <v>51</v>
      </c>
      <c r="B32" s="104" t="s">
        <v>27</v>
      </c>
      <c r="C32" s="104" t="s">
        <v>5</v>
      </c>
      <c r="D32" s="1" t="s">
        <v>24</v>
      </c>
      <c r="E32" s="1">
        <v>1004</v>
      </c>
      <c r="F32" s="1">
        <v>4018</v>
      </c>
      <c r="G32" s="105" t="s">
        <v>10</v>
      </c>
      <c r="H32" s="106">
        <v>9021</v>
      </c>
      <c r="I32" s="106">
        <v>9206</v>
      </c>
    </row>
    <row r="33" spans="1:9" ht="69" customHeight="1">
      <c r="A33" s="104" t="s">
        <v>52</v>
      </c>
      <c r="B33" s="104" t="s">
        <v>28</v>
      </c>
      <c r="C33" s="104" t="s">
        <v>5</v>
      </c>
      <c r="D33" s="1" t="s">
        <v>24</v>
      </c>
      <c r="E33" s="1">
        <v>1004</v>
      </c>
      <c r="F33" s="1">
        <v>5260</v>
      </c>
      <c r="G33" s="105" t="s">
        <v>29</v>
      </c>
      <c r="H33" s="106">
        <v>256.9</v>
      </c>
      <c r="I33" s="106">
        <v>284.4</v>
      </c>
    </row>
    <row r="34" spans="1:9" ht="185.25" customHeight="1">
      <c r="A34" s="104" t="s">
        <v>53</v>
      </c>
      <c r="B34" s="104" t="s">
        <v>30</v>
      </c>
      <c r="C34" s="104" t="s">
        <v>4</v>
      </c>
      <c r="D34" s="1" t="s">
        <v>24</v>
      </c>
      <c r="E34" s="1">
        <v>1004</v>
      </c>
      <c r="F34" s="1">
        <v>4016</v>
      </c>
      <c r="G34" s="105" t="s">
        <v>10</v>
      </c>
      <c r="H34" s="106">
        <v>4020</v>
      </c>
      <c r="I34" s="106">
        <v>4020</v>
      </c>
    </row>
    <row r="35" spans="1:9" ht="190.5" customHeight="1">
      <c r="A35" s="104" t="s">
        <v>54</v>
      </c>
      <c r="B35" s="104" t="s">
        <v>31</v>
      </c>
      <c r="C35" s="104" t="s">
        <v>4</v>
      </c>
      <c r="D35" s="1" t="s">
        <v>24</v>
      </c>
      <c r="E35" s="1">
        <v>1004</v>
      </c>
      <c r="F35" s="1">
        <v>4017</v>
      </c>
      <c r="G35" s="105" t="s">
        <v>10</v>
      </c>
      <c r="H35" s="106">
        <v>1449</v>
      </c>
      <c r="I35" s="106">
        <v>1449</v>
      </c>
    </row>
    <row r="36" spans="1:9" ht="53.25" customHeight="1">
      <c r="A36" s="104" t="s">
        <v>55</v>
      </c>
      <c r="B36" s="104" t="s">
        <v>32</v>
      </c>
      <c r="C36" s="104" t="s">
        <v>4</v>
      </c>
      <c r="D36" s="1" t="s">
        <v>24</v>
      </c>
      <c r="E36" s="1">
        <v>1006</v>
      </c>
      <c r="F36" s="1">
        <v>2101</v>
      </c>
      <c r="G36" s="105" t="s">
        <v>12</v>
      </c>
      <c r="H36" s="106">
        <v>360</v>
      </c>
      <c r="I36" s="106">
        <v>370</v>
      </c>
    </row>
    <row r="37" spans="1:9" ht="12.75">
      <c r="A37" s="97" t="s">
        <v>33</v>
      </c>
      <c r="B37" s="145" t="s">
        <v>34</v>
      </c>
      <c r="C37" s="97" t="s">
        <v>3</v>
      </c>
      <c r="D37" s="8"/>
      <c r="E37" s="7"/>
      <c r="F37" s="7"/>
      <c r="G37" s="98"/>
      <c r="H37" s="103">
        <f>SUM(H38)</f>
        <v>5664.599999999999</v>
      </c>
      <c r="I37" s="103">
        <f>SUM(I38)</f>
        <v>9172.4</v>
      </c>
    </row>
    <row r="38" spans="1:9" ht="46.5" customHeight="1">
      <c r="A38" s="147" t="s">
        <v>56</v>
      </c>
      <c r="B38" s="146"/>
      <c r="C38" s="97" t="s">
        <v>14</v>
      </c>
      <c r="D38" s="7" t="s">
        <v>37</v>
      </c>
      <c r="E38" s="7" t="s">
        <v>38</v>
      </c>
      <c r="F38" s="7"/>
      <c r="G38" s="98"/>
      <c r="H38" s="103">
        <f>SUM(H39:H40)</f>
        <v>5664.599999999999</v>
      </c>
      <c r="I38" s="103">
        <f>SUM(I39:I40)</f>
        <v>9172.4</v>
      </c>
    </row>
    <row r="39" spans="1:9" ht="12.75">
      <c r="A39" s="147"/>
      <c r="B39" s="147" t="s">
        <v>35</v>
      </c>
      <c r="C39" s="147" t="s">
        <v>14</v>
      </c>
      <c r="D39" s="1" t="s">
        <v>37</v>
      </c>
      <c r="E39" s="1">
        <v>1004</v>
      </c>
      <c r="F39" s="1" t="s">
        <v>61</v>
      </c>
      <c r="G39" s="105" t="s">
        <v>10</v>
      </c>
      <c r="H39" s="106">
        <v>5263.4</v>
      </c>
      <c r="I39" s="106">
        <v>8447</v>
      </c>
    </row>
    <row r="40" spans="1:9" ht="85.5" customHeight="1">
      <c r="A40" s="148"/>
      <c r="B40" s="149"/>
      <c r="C40" s="149"/>
      <c r="D40" s="1" t="s">
        <v>37</v>
      </c>
      <c r="E40" s="1">
        <v>1004</v>
      </c>
      <c r="F40" s="1">
        <v>5082</v>
      </c>
      <c r="G40" s="105" t="s">
        <v>29</v>
      </c>
      <c r="H40" s="106">
        <v>401.2</v>
      </c>
      <c r="I40" s="106">
        <v>725.4</v>
      </c>
    </row>
  </sheetData>
  <mergeCells count="26">
    <mergeCell ref="A4:I4"/>
    <mergeCell ref="A5:A7"/>
    <mergeCell ref="B5:B7"/>
    <mergeCell ref="C5:C7"/>
    <mergeCell ref="D5:F6"/>
    <mergeCell ref="G5:G7"/>
    <mergeCell ref="H5:I6"/>
    <mergeCell ref="A8:A12"/>
    <mergeCell ref="B8:B12"/>
    <mergeCell ref="A13:A15"/>
    <mergeCell ref="B13:B15"/>
    <mergeCell ref="C29:C30"/>
    <mergeCell ref="A22:A23"/>
    <mergeCell ref="B22:B23"/>
    <mergeCell ref="A24:A25"/>
    <mergeCell ref="B24:B25"/>
    <mergeCell ref="A2:I3"/>
    <mergeCell ref="B37:B38"/>
    <mergeCell ref="A38:A40"/>
    <mergeCell ref="B39:B40"/>
    <mergeCell ref="C39:C40"/>
    <mergeCell ref="C24:C25"/>
    <mergeCell ref="A26:A28"/>
    <mergeCell ref="B26:B28"/>
    <mergeCell ref="A29:A30"/>
    <mergeCell ref="B29:B3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2013-11-01T06:02:52Z</cp:lastPrinted>
  <dcterms:created xsi:type="dcterms:W3CDTF">2013-10-23T08:08:00Z</dcterms:created>
  <dcterms:modified xsi:type="dcterms:W3CDTF">2013-11-01T06:04:57Z</dcterms:modified>
  <cp:category/>
  <cp:version/>
  <cp:contentType/>
  <cp:contentStatus/>
</cp:coreProperties>
</file>